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kevinlane/Dropbox/2016 Higher Ed Curriculum/2.) Issue Organizing Workshops/"/>
    </mc:Choice>
  </mc:AlternateContent>
  <bookViews>
    <workbookView xWindow="0" yWindow="460" windowWidth="28800" windowHeight="16300" tabRatio="500"/>
  </bookViews>
  <sheets>
    <sheet name="Curriculum"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 i="1" l="1"/>
  <c r="B5" i="1"/>
  <c r="C5" i="1"/>
  <c r="B6" i="1"/>
  <c r="C6" i="1"/>
  <c r="B7" i="1"/>
  <c r="C7" i="1"/>
  <c r="B8" i="1"/>
  <c r="C8" i="1"/>
  <c r="B9" i="1"/>
  <c r="C9" i="1"/>
  <c r="B10" i="1"/>
  <c r="C10" i="1"/>
  <c r="B11" i="1"/>
  <c r="C11" i="1"/>
  <c r="B12" i="1"/>
  <c r="C12" i="1"/>
  <c r="B13" i="1"/>
  <c r="C13" i="1"/>
  <c r="B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2" i="1"/>
  <c r="C32"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2" i="1"/>
  <c r="C52" i="1"/>
  <c r="B54" i="1"/>
  <c r="C54" i="1"/>
  <c r="B55" i="1"/>
  <c r="C55" i="1"/>
  <c r="B56" i="1"/>
  <c r="C56" i="1"/>
  <c r="B57" i="1"/>
  <c r="C57" i="1"/>
  <c r="B58" i="1"/>
  <c r="C58" i="1"/>
  <c r="B59" i="1"/>
  <c r="C59" i="1"/>
  <c r="B60" i="1"/>
  <c r="C60" i="1"/>
  <c r="B61" i="1"/>
  <c r="C61" i="1"/>
  <c r="B62" i="1"/>
  <c r="C62" i="1"/>
  <c r="B63" i="1"/>
  <c r="C63" i="1"/>
  <c r="B64" i="1"/>
  <c r="C64" i="1"/>
  <c r="B65" i="1"/>
  <c r="C65" i="1"/>
  <c r="B67" i="1"/>
  <c r="C67" i="1"/>
  <c r="B69" i="1"/>
  <c r="C69" i="1"/>
  <c r="B70" i="1"/>
  <c r="C70" i="1"/>
  <c r="B71" i="1"/>
  <c r="C71" i="1"/>
  <c r="B72" i="1"/>
  <c r="C72" i="1"/>
  <c r="B73" i="1"/>
  <c r="C73" i="1"/>
  <c r="B74" i="1"/>
  <c r="C74" i="1"/>
  <c r="B76" i="1"/>
  <c r="C76" i="1"/>
  <c r="B77" i="1"/>
  <c r="C77" i="1"/>
  <c r="B78" i="1"/>
  <c r="C78" i="1"/>
  <c r="B75" i="1"/>
  <c r="A75" i="1"/>
  <c r="C75" i="1"/>
  <c r="C68" i="1"/>
  <c r="B68" i="1"/>
  <c r="A68" i="1"/>
  <c r="C66" i="1"/>
  <c r="B66" i="1"/>
  <c r="A66" i="1"/>
  <c r="C53" i="1"/>
  <c r="B53" i="1"/>
  <c r="A53" i="1"/>
  <c r="C51" i="1"/>
  <c r="B51" i="1"/>
  <c r="A51" i="1"/>
  <c r="C33" i="1"/>
  <c r="B33" i="1"/>
  <c r="A33" i="1"/>
  <c r="C31" i="1"/>
  <c r="B31" i="1"/>
  <c r="A31" i="1"/>
  <c r="C14" i="1"/>
  <c r="A14" i="1"/>
  <c r="C3" i="1"/>
  <c r="B3" i="1"/>
  <c r="A3" i="1"/>
  <c r="C1" i="1"/>
  <c r="B1" i="1"/>
  <c r="A1" i="1"/>
</calcChain>
</file>

<file path=xl/sharedStrings.xml><?xml version="1.0" encoding="utf-8"?>
<sst xmlns="http://schemas.openxmlformats.org/spreadsheetml/2006/main" count="207" uniqueCount="191">
  <si>
    <t>Alloted</t>
  </si>
  <si>
    <t>Start</t>
  </si>
  <si>
    <t>End</t>
  </si>
  <si>
    <t>Slide</t>
  </si>
  <si>
    <t>Section</t>
  </si>
  <si>
    <t>Trainer</t>
  </si>
  <si>
    <t>Partner</t>
  </si>
  <si>
    <t>Workbook</t>
  </si>
  <si>
    <t>Notes</t>
  </si>
  <si>
    <t>Slides</t>
  </si>
  <si>
    <t>Annotated</t>
  </si>
  <si>
    <t>Welcome &amp; Intros</t>
  </si>
  <si>
    <t>Timer:</t>
  </si>
  <si>
    <t>Cover - Welcome &amp; Intros</t>
  </si>
  <si>
    <t>Welcome &amp; Intros of trainers</t>
  </si>
  <si>
    <t>Icebreaker</t>
  </si>
  <si>
    <t>Organizer Clap: Name, From, Your People</t>
  </si>
  <si>
    <t>Parking Lot</t>
  </si>
  <si>
    <r>
      <t>- Before we get started with our next session, let’s set some norms for our training today and for our program throughout the spring.
- Today we will use a parking lot to “park” questions we either do not have time to cover or need to investigate the answer, so that we can get back to them later.</t>
    </r>
    <r>
      <rPr>
        <b/>
        <sz val="10"/>
        <rFont val="Arial"/>
      </rPr>
      <t>Trainer’s Notes:</t>
    </r>
    <r>
      <rPr>
        <sz val="10"/>
        <color rgb="FF000000"/>
        <rFont val="Arial"/>
      </rPr>
      <t xml:space="preserve"> Distribute post-its so participants can write questions for the “parking lot” throughout the day. Your “parking lot” can be a big piece of butcher paper, or a wall corner. Just make sure to label it “parking lot.</t>
    </r>
  </si>
  <si>
    <t>Organizing Norms</t>
  </si>
  <si>
    <r>
      <rPr>
        <u/>
        <sz val="10"/>
        <rFont val="Arial"/>
      </rPr>
      <t>Respect:</t>
    </r>
    <r>
      <rPr>
        <sz val="10"/>
        <color rgb="FF000000"/>
        <rFont val="Arial"/>
      </rPr>
      <t xml:space="preserve"> Here at OFA we believe strongly in respect for one another. As organizers, we will meet different people with different skills and experiences. And we might have different work styles or opinions. But we must always be respectful to one another.
</t>
    </r>
    <r>
      <rPr>
        <u/>
        <sz val="10"/>
        <rFont val="Arial"/>
      </rPr>
      <t>Empower:</t>
    </r>
    <r>
      <rPr>
        <sz val="10"/>
        <color rgb="FF000000"/>
        <rFont val="Arial"/>
      </rPr>
      <t xml:space="preserve"> Second, we are all about empowerment. Our organization exists to give people the skills and resources they need to make a difference in their communities and tilt the balance of power from politicians in DC to everyday Americans. As an organizer, you must empower one another to take on leadership roles, and trust one another in taking on responsibility.
</t>
    </r>
    <r>
      <rPr>
        <u/>
        <sz val="10"/>
        <rFont val="Arial"/>
      </rPr>
      <t>Include:</t>
    </r>
    <r>
      <rPr>
        <sz val="10"/>
        <color rgb="FF000000"/>
        <rFont val="Arial"/>
      </rPr>
      <t xml:space="preserve"> Have you ever felt not included? What did that feel like?  We want to make sure we all feel included – in our team and as we work with others during the program. If at any point you do not feel respected, empowered, or included, communicate that. As a team, we must feel comfortable sharing with one another when we do not feel respected, empowered, or included. </t>
    </r>
  </si>
  <si>
    <t>Housekeeping items</t>
  </si>
  <si>
    <t>Bathroom, snacks, water</t>
  </si>
  <si>
    <t>Issue Campaigns 101: Identifying a Goal</t>
  </si>
  <si>
    <t>Agenda for the day &amp; Cover - Goals</t>
  </si>
  <si>
    <t>Goals for this session</t>
  </si>
  <si>
    <t>Agenda for this session</t>
  </si>
  <si>
    <t>Discussion</t>
  </si>
  <si>
    <r>
      <rPr>
        <b/>
        <sz val="10"/>
        <rFont val="Arial"/>
      </rPr>
      <t xml:space="preserve">Trainer's Notes: </t>
    </r>
    <r>
      <rPr>
        <i/>
        <sz val="10"/>
        <rFont val="Arial"/>
      </rPr>
      <t>Hear from 1-3 people for each question, depending on time (popcorn style).</t>
    </r>
    <r>
      <rPr>
        <sz val="10"/>
        <color rgb="FF000000"/>
        <rFont val="Arial"/>
      </rPr>
      <t xml:space="preserve">
1.) </t>
    </r>
    <r>
      <rPr>
        <i/>
        <sz val="10"/>
        <rFont val="Arial"/>
      </rPr>
      <t>What issues do you care about?</t>
    </r>
    <r>
      <rPr>
        <sz val="10"/>
        <color rgb="FF000000"/>
        <rFont val="Arial"/>
      </rPr>
      <t xml:space="preserve">
You'll want to steer this discussion into the fact that they are all here because they care about issues and want to make a difference.
2.) </t>
    </r>
    <r>
      <rPr>
        <i/>
        <sz val="10"/>
        <rFont val="Arial"/>
      </rPr>
      <t>What are some ways we can impact change on an issue?</t>
    </r>
    <r>
      <rPr>
        <b/>
        <sz val="10"/>
        <rFont val="Arial"/>
      </rPr>
      <t xml:space="preserve"> 
</t>
    </r>
    <r>
      <rPr>
        <sz val="10"/>
        <color rgb="FF000000"/>
        <rFont val="Arial"/>
      </rPr>
      <t xml:space="preserve">Here you'll want the discussion to funnel into taking action on an issue...going out and doing something about it, on the ground and over social media.
3.) </t>
    </r>
    <r>
      <rPr>
        <i/>
        <sz val="10"/>
        <rFont val="Arial"/>
      </rPr>
      <t>How do we make sure all these actions are working together?</t>
    </r>
    <r>
      <rPr>
        <b/>
        <sz val="10"/>
        <rFont val="Arial"/>
      </rPr>
      <t xml:space="preserve"> 
</t>
    </r>
    <r>
      <rPr>
        <sz val="10"/>
        <color rgb="FF000000"/>
        <rFont val="Arial"/>
      </rPr>
      <t>Actions need to be coordinated and tied together to make a big difference. And when we are taking action on an inssue, we are actaually affecting an issue ecosystem.</t>
    </r>
  </si>
  <si>
    <t>Issue Ecosystem</t>
  </si>
  <si>
    <r>
      <rPr>
        <b/>
        <sz val="10"/>
        <rFont val="Arial"/>
      </rPr>
      <t>Trainer Notes:</t>
    </r>
    <r>
      <rPr>
        <sz val="10"/>
        <color rgb="FF000000"/>
        <rFont val="Arial"/>
      </rPr>
      <t xml:space="preserve"> </t>
    </r>
    <r>
      <rPr>
        <i/>
        <sz val="10"/>
        <rFont val="Arial"/>
      </rPr>
      <t xml:space="preserve">You'll want to keep the discussion on issue ecosytem pretty basic. You don't need to go all the way into the apple tree metaphor. </t>
    </r>
    <r>
      <rPr>
        <sz val="10"/>
        <color rgb="FF000000"/>
        <rFont val="Arial"/>
      </rPr>
      <t>Begin the convo with opening up with "what does a tree need to survive?". Popcorn the question around the room. Then, connect that a tree needs many things to survive and it needs the right conditions in its ecosystem. 
We want to explain that in order to make the change on our issue, we have to create the right conditions in the ecosystem. Just like a tree, in order to grow it needs many different conditions. And,  surrounding decision makers is an issue ecyosystem. Then go on to the next slide and give the formal definition that is written.</t>
    </r>
  </si>
  <si>
    <t>Agenda - Intro to Issue Campaigns</t>
  </si>
  <si>
    <t>Again, reiterate that to take proper actions and positively affect the issue ecosystem, we need to create an issue campaign.</t>
  </si>
  <si>
    <t>Issue Campaigns</t>
  </si>
  <si>
    <t>An issue campaign as three major components: 
1.) A Goal
2.) A Stategy
3.) Tactics
Once those three components have been planned, you'll need to go out and build capacity and resources in order to actually execute your campaign.</t>
  </si>
  <si>
    <t>Agenda - Establishing Your Goal</t>
  </si>
  <si>
    <t xml:space="preserve">So, let's start by talking about how to establish an ideal goal for an issue campaign. </t>
  </si>
  <si>
    <t>Welcome to Everglades College</t>
  </si>
  <si>
    <t>44: For the rest of the day, we'll imagine ourselves as students at Everglades University. This is a fictional campus in the fictional city of Pinedo Point. Take a few minutes and read about Everglades College in your workbooks on page 1.
Trainer's Notes: Give them time to read about Everglades College in their workbooks. After they have read, you want to begin with asking what they learned about Everglades College. Have a short group discussion.Then, move on to slide 45 to review 4 potential goals they as a group could select. 
44: What did we learn about Everglades College?
45: Now that you know a little bit more about Everglades College, in our next activity you are going to review 4 potential goals that your group has come up with. There have been four proposals submitted to adopt as the goal for your campaign. 
Here are the 4 potential goals: (read of screen)
Trainer's Notes: Read through the 4 potential goals on the screen. Then, move on to the next slide where they will begin their first experiential.Their first experiential will be reading more about these goals. Then, you will lead a group discussion following their experiential on which goal we should select (choosing goal #1).</t>
  </si>
  <si>
    <t>Experiential: 1/A</t>
  </si>
  <si>
    <t>Experiential: 1/A Debrief</t>
  </si>
  <si>
    <r>
      <t>You've just read about 4 goals that have been proposed by your student group and reflected on the strengths and weaknesses of each goal. Let's analyze them in order to choose the most ideal one as our campaign goal.</t>
    </r>
    <r>
      <rPr>
        <b/>
        <sz val="10"/>
        <rFont val="Arial"/>
      </rPr>
      <t>Trainer Notes:</t>
    </r>
    <r>
      <rPr>
        <sz val="10"/>
        <color rgb="FF000000"/>
        <rFont val="Arial"/>
      </rPr>
      <t xml:space="preserve"> </t>
    </r>
    <r>
      <rPr>
        <i/>
        <sz val="10"/>
        <rFont val="Arial"/>
      </rPr>
      <t>During this debrief you'll want to steer the conversation towards realizing that goals need to be realistic, solve a challenge, and be measurable. Going over these three points is the next section. Important to note that this is not 1 good goal and 3 bad goals. They are all decent and will warrant a good discussion. Also, it isn't until the next experiential that they will decide which goal to select.</t>
    </r>
  </si>
  <si>
    <t>Establishing an ideal goal</t>
  </si>
  <si>
    <t>Experiential: 1/B</t>
  </si>
  <si>
    <t>Experiential: 1/B Debrief</t>
  </si>
  <si>
    <t>Selecting our goal</t>
  </si>
  <si>
    <r>
      <rPr>
        <b/>
        <sz val="10"/>
        <rFont val="Arial"/>
      </rPr>
      <t xml:space="preserve">Trainer's Notes: </t>
    </r>
    <r>
      <rPr>
        <i/>
        <sz val="10"/>
        <rFont val="Arial"/>
      </rPr>
      <t xml:space="preserve">Again, all of these are decent goals, but you'll want the group to realize that Goal #1 is the only one that clearly meets all three criteria. 56: Great! Yes goal #1 is the best goal listed. And it will be our goal for today. For the rest of these modules you should assume you are part of the Redwood student group focused on achieving this goal. Next up is creating a strategy to actually achieve this goal. </t>
    </r>
  </si>
  <si>
    <t>Debrief</t>
  </si>
  <si>
    <t>Let's debrief! What was your biggest takeaways so far?</t>
  </si>
  <si>
    <t>Lunch</t>
  </si>
  <si>
    <t>Issue Campaigns 102: Creating a Strategy</t>
  </si>
  <si>
    <t>Agenda for the day &amp; Cover - Strategy</t>
  </si>
  <si>
    <t>Creating a strategy</t>
  </si>
  <si>
    <t>Agenda -- Creating a proper strategy</t>
  </si>
  <si>
    <t>Everglades College</t>
  </si>
  <si>
    <t>Report Back</t>
  </si>
  <si>
    <t>70-73</t>
  </si>
  <si>
    <t>Agenda: Targeting Decision Makers</t>
  </si>
  <si>
    <t>Influencing Decision Makers</t>
  </si>
  <si>
    <t>Experiential 2: Identifying your decision makers</t>
  </si>
  <si>
    <t>Experiential 2: Debrief</t>
  </si>
  <si>
    <t>RECAP: Goals &amp; Strategy</t>
  </si>
  <si>
    <t>Experiential 3: Selecting your strategy</t>
  </si>
  <si>
    <t>88-89</t>
  </si>
  <si>
    <t>Experiential 3: Debrief</t>
  </si>
  <si>
    <t>Experiential: 5</t>
  </si>
  <si>
    <t>Icebreaker 2</t>
  </si>
  <si>
    <t>Human Rock, Paper, Scissors</t>
  </si>
  <si>
    <t>Issue Campaigns 103: Planning Your Tactics</t>
  </si>
  <si>
    <t>The next strategy is the plan for tactics.</t>
  </si>
  <si>
    <t>What are tactics</t>
  </si>
  <si>
    <t>Muhammad Ali example</t>
  </si>
  <si>
    <t>Agenda: Effective Tactics</t>
  </si>
  <si>
    <t>Effective Tactics</t>
  </si>
  <si>
    <t>Persuading Decision Makers example</t>
  </si>
  <si>
    <t>Experiential: 4/A</t>
  </si>
  <si>
    <t>Agenda: Planning Your Tactics</t>
  </si>
  <si>
    <t>Experiential: 4/B</t>
  </si>
  <si>
    <t>Break</t>
  </si>
  <si>
    <t>Sponsor Games</t>
  </si>
  <si>
    <t>Agenda for the day &amp; cover - Sponsor Games</t>
  </si>
  <si>
    <t>Instructions for sponsor games</t>
  </si>
  <si>
    <t>Group Campaign Plan Prep</t>
  </si>
  <si>
    <t>Group 1 Plan Pitch</t>
  </si>
  <si>
    <t>Group 2 Plan Pitch</t>
  </si>
  <si>
    <t>Feedback &amp; Select Winner</t>
  </si>
  <si>
    <t>Debrief &amp; Close</t>
  </si>
  <si>
    <t>Agenda for the day &amp; cover - Debrief</t>
  </si>
  <si>
    <t>Debrief &amp; Eval</t>
  </si>
  <si>
    <t>Pinning Ceremony</t>
  </si>
  <si>
    <t>Your Goals</t>
  </si>
  <si>
    <t>1-2</t>
  </si>
  <si>
    <t>3</t>
  </si>
  <si>
    <t>4-5</t>
  </si>
  <si>
    <t>6</t>
  </si>
  <si>
    <t>1) Understand best practices and key elements of issue organizing
2) Be able to develop a campaign plan for a campus issue
3) Feel confident approaching issue organizing in an effective and strategic way</t>
  </si>
  <si>
    <t>7</t>
  </si>
  <si>
    <t>• Welcome and Intro
• Issue Campaigns 101: Identifying a goal
• Issue Campaigns 102: Creating a strategy
• Issue Campaigns 103: Planning Tactics
• Sponsor Games
• Debrief and close</t>
  </si>
  <si>
    <r>
      <t>What your individual goals for today?</t>
    </r>
    <r>
      <rPr>
        <b/>
        <sz val="10"/>
        <rFont val="Arial"/>
      </rPr>
      <t>Trainer's Notes:</t>
    </r>
    <r>
      <rPr>
        <sz val="10"/>
        <color rgb="FF000000"/>
        <rFont val="Arial"/>
      </rPr>
      <t xml:space="preserve"> use </t>
    </r>
    <r>
      <rPr>
        <sz val="10"/>
        <color rgb="FFFF0000"/>
        <rFont val="Arial"/>
      </rPr>
      <t>butcher paper</t>
    </r>
    <r>
      <rPr>
        <sz val="10"/>
        <color rgb="FF000000"/>
        <rFont val="Arial"/>
      </rPr>
      <t xml:space="preserve"> to call on a few people in the group and write down their personal goals for the day (popcorn style).</t>
    </r>
  </si>
  <si>
    <t>8</t>
  </si>
  <si>
    <t>9</t>
  </si>
  <si>
    <t>10-12</t>
  </si>
  <si>
    <t>13</t>
  </si>
  <si>
    <t>14-15</t>
  </si>
  <si>
    <t>16</t>
  </si>
  <si>
    <t>1) Understand what issue advocacy is and the key elements to building an issue campaign
2) Be able to identify and select an ideal goal for your issue campaign
3) Feel confident in goal setting and creating a mission for your campaign</t>
  </si>
  <si>
    <t>17</t>
  </si>
  <si>
    <t>• Issue Advocacy
• Intro to issue campaigns
• Establishing your ideal goal
• Debrief</t>
  </si>
  <si>
    <t>18-20</t>
  </si>
  <si>
    <t>24</t>
  </si>
  <si>
    <t>25-26</t>
  </si>
  <si>
    <t>21</t>
  </si>
  <si>
    <t>22</t>
  </si>
  <si>
    <t>23</t>
  </si>
  <si>
    <t>27-28</t>
  </si>
  <si>
    <t>29</t>
  </si>
  <si>
    <t>30-33</t>
  </si>
  <si>
    <t>34-35</t>
  </si>
  <si>
    <t>36-37</t>
  </si>
  <si>
    <t>38-40</t>
  </si>
  <si>
    <t>1) Understand what a strategy is and how it relates to your issue campaign
2) Be able to create a strategy based on the available knowledge and resources
3) Feel confident in being able to select a strategy that allows you to achieve your campaign's main goal.</t>
  </si>
  <si>
    <t>• What is a strategy?
• Creating a proper strategy
• Targeting decision makers
• Debrief</t>
  </si>
  <si>
    <t>44</t>
  </si>
  <si>
    <t>50</t>
  </si>
  <si>
    <r>
      <rPr>
        <b/>
        <sz val="10"/>
        <rFont val="Arial"/>
      </rPr>
      <t>Trainer's Notes:</t>
    </r>
    <r>
      <rPr>
        <sz val="10"/>
        <color rgb="FF000000"/>
        <rFont val="Arial"/>
      </rPr>
      <t xml:space="preserve"> Read just pages 4 and 5 of your workbooks</t>
    </r>
  </si>
  <si>
    <t>57-61</t>
  </si>
  <si>
    <t>77</t>
  </si>
  <si>
    <t>78</t>
  </si>
  <si>
    <t>• A good strategy is the roadmap to success -- it answers the question of how we will achieve our goal.
• There are three questions we must ask when creating a strategy for issue campaigns:
1. What institutions have the ability to enact the change you wish to see?
2. What decision makers will you target?
3. What messages will you use to motivate these decision makers to action?
These are the three key questions that must be answered when coming up with a good strategy for an issue campaign</t>
  </si>
  <si>
    <t>Agenda for Today</t>
  </si>
  <si>
    <t>Goals for Today</t>
  </si>
  <si>
    <r>
      <t xml:space="preserve">To start, read through each goal we just reviewed and write down the general strengths and weaknesses that you see in each. This is an individual activity in your workbook on </t>
    </r>
    <r>
      <rPr>
        <b/>
        <sz val="9"/>
        <rFont val="Arial"/>
      </rPr>
      <t>page 2</t>
    </r>
    <r>
      <rPr>
        <sz val="9"/>
        <rFont val="Arial"/>
      </rPr>
      <t>. Find a partner to work on this activity.</t>
    </r>
  </si>
  <si>
    <r>
      <rPr>
        <b/>
        <sz val="10"/>
        <rFont val="Arial"/>
      </rPr>
      <t xml:space="preserve">30: </t>
    </r>
    <r>
      <rPr>
        <sz val="10"/>
        <color rgb="FF000000"/>
        <rFont val="Arial"/>
      </rPr>
      <t xml:space="preserve">These are all decently good goals. But in order for it to qualify as a goal our campaign can champion, it needs to be three things: Realistic, measurable, and solve a challenge.
</t>
    </r>
    <r>
      <rPr>
        <b/>
        <sz val="10"/>
        <color rgb="FF000000"/>
        <rFont val="Arial"/>
      </rPr>
      <t>31</t>
    </r>
    <r>
      <rPr>
        <b/>
        <sz val="10"/>
        <rFont val="Arial"/>
      </rPr>
      <t xml:space="preserve">: </t>
    </r>
    <r>
      <rPr>
        <sz val="10"/>
        <color rgb="FF000000"/>
        <rFont val="Arial"/>
      </rPr>
      <t xml:space="preserve">This is because it must be a goal that we can realisitcally achieve and consider a success once we do achieve that goal. It should stretch us and test our limits, but must be within reach.
</t>
    </r>
    <r>
      <rPr>
        <b/>
        <sz val="10"/>
        <color rgb="FF000000"/>
        <rFont val="Arial"/>
      </rPr>
      <t>32</t>
    </r>
    <r>
      <rPr>
        <b/>
        <sz val="10"/>
        <rFont val="Arial"/>
      </rPr>
      <t xml:space="preserve">: </t>
    </r>
    <r>
      <rPr>
        <sz val="10"/>
        <color rgb="FF000000"/>
        <rFont val="Arial"/>
      </rPr>
      <t>And it must solve a challenge, otherwise why have it as a goal on your issue in the first place?
33</t>
    </r>
    <r>
      <rPr>
        <b/>
        <sz val="10"/>
        <rFont val="Arial"/>
      </rPr>
      <t>:</t>
    </r>
    <r>
      <rPr>
        <sz val="10"/>
        <color rgb="FF000000"/>
        <rFont val="Arial"/>
      </rPr>
      <t xml:space="preserve"> It must be measurable in order for us to know when we have actually achieved success. Without well defined objectives that can be measured, we'll never know if we actually achieved what we wanted. </t>
    </r>
  </si>
  <si>
    <r>
      <t xml:space="preserve">Let's go back through these goals and answer for each if it's realistic, measurable, and solves a challenge. Again, this won't be black and white. You might not be able to have an easy answer. But do your best to be stringent with your answers and we'll discuss as a group afterwards. With your partner, work on this activity. This is on </t>
    </r>
    <r>
      <rPr>
        <b/>
        <sz val="9"/>
        <rFont val="Arial"/>
      </rPr>
      <t>page 3</t>
    </r>
    <r>
      <rPr>
        <sz val="9"/>
        <rFont val="Arial"/>
      </rPr>
      <t xml:space="preserve"> of your workbook. </t>
    </r>
  </si>
  <si>
    <r>
      <t>Let's debrief!</t>
    </r>
    <r>
      <rPr>
        <b/>
        <sz val="10"/>
        <rFont val="Arial"/>
      </rPr>
      <t xml:space="preserve">Trainer's Notes: </t>
    </r>
    <r>
      <rPr>
        <i/>
        <sz val="10"/>
        <rFont val="Arial"/>
      </rPr>
      <t>Move to slide 37 so attendees can see all four goals again. They chose and rated one goal on a scale of 1-5 in their workbook during the experiential</t>
    </r>
  </si>
  <si>
    <t>14-40</t>
  </si>
  <si>
    <t>41-42</t>
  </si>
  <si>
    <t>43</t>
  </si>
  <si>
    <t>45-48</t>
  </si>
  <si>
    <t>49</t>
  </si>
  <si>
    <r>
      <t xml:space="preserve">Debrief what they read:
</t>
    </r>
    <r>
      <rPr>
        <b/>
        <sz val="10"/>
        <rFont val="Arial"/>
      </rPr>
      <t xml:space="preserve">51: </t>
    </r>
    <r>
      <rPr>
        <sz val="10"/>
        <rFont val="Arial"/>
      </rPr>
      <t xml:space="preserve">Q: What institutions can we target to pass legislation?
</t>
    </r>
    <r>
      <rPr>
        <b/>
        <sz val="10"/>
        <rFont val="Arial"/>
      </rPr>
      <t xml:space="preserve">52: </t>
    </r>
    <r>
      <rPr>
        <sz val="10"/>
        <rFont val="Arial"/>
      </rPr>
      <t xml:space="preserve">A: There are two institutions they can target:
1.) The Board of Trustees
2.) The Student Government Association
</t>
    </r>
    <r>
      <rPr>
        <b/>
        <sz val="10"/>
        <rFont val="Arial"/>
      </rPr>
      <t xml:space="preserve">53: </t>
    </r>
    <r>
      <rPr>
        <sz val="10"/>
        <rFont val="Arial"/>
      </rPr>
      <t xml:space="preserve">For each institution, in what ways can we pass legislation?
</t>
    </r>
    <r>
      <rPr>
        <b/>
        <sz val="10"/>
        <rFont val="Arial"/>
      </rPr>
      <t xml:space="preserve">54: </t>
    </r>
    <r>
      <rPr>
        <sz val="10"/>
        <rFont val="Arial"/>
      </rPr>
      <t>In each institution, they need a simple majority vote, plus approval from the College President, who reserves veto power</t>
    </r>
  </si>
  <si>
    <t>51-54</t>
  </si>
  <si>
    <t>55</t>
  </si>
  <si>
    <r>
      <t xml:space="preserve">Trainer's Notes: </t>
    </r>
    <r>
      <rPr>
        <sz val="9"/>
        <rFont val="Arial"/>
      </rPr>
      <t xml:space="preserve">The flow here is that in order to make a difference, we need to target decision makers, because they are the ones in power who can make the change we want to see. 
</t>
    </r>
    <r>
      <rPr>
        <b/>
        <sz val="9"/>
        <rFont val="Arial"/>
      </rPr>
      <t xml:space="preserve">56: </t>
    </r>
    <r>
      <rPr>
        <sz val="9"/>
        <rFont val="Arial"/>
      </rPr>
      <t xml:space="preserve">Step 1 is figuring out which decision makers to target.
</t>
    </r>
    <r>
      <rPr>
        <b/>
        <sz val="9"/>
        <rFont val="Arial"/>
      </rPr>
      <t xml:space="preserve">57: </t>
    </r>
    <r>
      <rPr>
        <sz val="9"/>
        <rFont val="Arial"/>
      </rPr>
      <t xml:space="preserve">Step 2 is understanding that to influence a decision maker, we need to target their self-interests. They will act in the way we want them to act when our goals and objectives are aligned with their self-interests, or when we can create that perception. 
</t>
    </r>
    <r>
      <rPr>
        <b/>
        <sz val="9"/>
        <rFont val="Arial"/>
      </rPr>
      <t xml:space="preserve">58: </t>
    </r>
    <r>
      <rPr>
        <sz val="9"/>
        <rFont val="Arial"/>
      </rPr>
      <t xml:space="preserve">Step 3 is broadcasting messages to the decision maker that resonates with those self interests--i.e. that our mission is in their self-interest.
</t>
    </r>
    <r>
      <rPr>
        <b/>
        <sz val="9"/>
        <rFont val="Arial"/>
      </rPr>
      <t xml:space="preserve">59: </t>
    </r>
    <r>
      <rPr>
        <sz val="9"/>
        <rFont val="Arial"/>
      </rPr>
      <t xml:space="preserve">You should spend some time with the class brainstorming and reviewing the typical motivators and self-interests of decision makers
</t>
    </r>
    <r>
      <rPr>
        <b/>
        <sz val="9"/>
        <rFont val="Arial"/>
      </rPr>
      <t xml:space="preserve">60: </t>
    </r>
    <r>
      <rPr>
        <sz val="9"/>
        <rFont val="Arial"/>
      </rPr>
      <t xml:space="preserve"> e.g. reelection, legacy, finances, etc. </t>
    </r>
  </si>
  <si>
    <t xml:space="preserve">Trainers Notes: First section is individually reading and answering the questions.  Second 10 minutes is coming to a consensus around these questions.
Have them individually read the biography of each decision maker, then spend time as a group analyzing self-interests based on these biographies. </t>
  </si>
  <si>
    <t>61-62</t>
  </si>
  <si>
    <t>63</t>
  </si>
  <si>
    <t xml:space="preserve">Debrief: What are some potential motivators for each decision maker?
</t>
  </si>
  <si>
    <r>
      <t xml:space="preserve">Recap the plan writing and formation process so far:
</t>
    </r>
    <r>
      <rPr>
        <b/>
        <sz val="9"/>
        <rFont val="Arial"/>
      </rPr>
      <t xml:space="preserve">64: </t>
    </r>
    <r>
      <rPr>
        <sz val="9"/>
        <rFont val="Arial"/>
      </rPr>
      <t xml:space="preserve">1.) First we identified a campaign goal. The goal must be achieveable, solve a challenge, and be measurable.   
Your goal is like the keystone of your issue campaign, so it must be well formulated and thought out -- otherwise, the entire campaign will be built on soft ground
</t>
    </r>
    <r>
      <rPr>
        <b/>
        <sz val="9"/>
        <rFont val="Arial"/>
      </rPr>
      <t xml:space="preserve">65: </t>
    </r>
    <r>
      <rPr>
        <sz val="9"/>
        <rFont val="Arial"/>
      </rPr>
      <t>Then we form the strategy. To form the right strategy we must answer three questions:
1.) What institution has the power to make change?
2.) What decision makers do we need to influence within that institution to support our goal?
3.) What messages do we use to motivate that decision maker based on their self-interest</t>
    </r>
  </si>
  <si>
    <t>64-65</t>
  </si>
  <si>
    <r>
      <t xml:space="preserve">As a group they will now select their campaign strategy, spending 10 minutes answering the following questions </t>
    </r>
    <r>
      <rPr>
        <b/>
        <sz val="9"/>
        <rFont val="Arial"/>
      </rPr>
      <t>on page 10</t>
    </r>
    <r>
      <rPr>
        <sz val="9"/>
        <rFont val="Arial"/>
      </rPr>
      <t xml:space="preserve"> of your workbook:
1.) Will they target either the Board of Trustees or the SGA? They must choose only one. No matter which insitution they choose, they will be targeting two decision makers, one from the institution itself (i.e. a board member or student rep) and the College President.
2.) What messages will they use to influence these decision makers? Here you'll want to make sure they are crafting messages that do actually resonate with the self-interests of the decision makers.
3.) They will then summarize their strategy in a short paragraph as a group. </t>
    </r>
  </si>
  <si>
    <t>66-67</t>
  </si>
  <si>
    <t>68-70</t>
  </si>
  <si>
    <r>
      <t xml:space="preserve">Debrief this module by asking:
</t>
    </r>
    <r>
      <rPr>
        <b/>
        <sz val="9"/>
        <rFont val="Arial"/>
      </rPr>
      <t xml:space="preserve">69: </t>
    </r>
    <r>
      <rPr>
        <sz val="9"/>
        <rFont val="Arial"/>
      </rPr>
      <t xml:space="preserve">What strategy did you pick and why?
</t>
    </r>
    <r>
      <rPr>
        <b/>
        <sz val="9"/>
        <rFont val="Arial"/>
      </rPr>
      <t>70:</t>
    </r>
    <r>
      <rPr>
        <sz val="9"/>
        <rFont val="Arial"/>
      </rPr>
      <t xml:space="preserve"> What was your biggest takeaway?</t>
    </r>
  </si>
  <si>
    <t>41-70</t>
  </si>
  <si>
    <t>71-73</t>
  </si>
  <si>
    <t>74-75</t>
  </si>
  <si>
    <t>1) Understand how tactics relate to strategy within an issue campaign
2) Be able to identify effective tactics based on your goal and strategy
3)  Feel excited applying what you learned to build an issue campaign</t>
  </si>
  <si>
    <t>76</t>
  </si>
  <si>
    <t>• Tying tactics to strategy
• Effective Tactics
• Persuading Decision Makers
• Debrief</t>
  </si>
  <si>
    <t>Tactics are..
Tactics are the WAY you CONVEY the message. (not the actual message.)
They are strategic actions to persuade decision makers to make the change you want to see.</t>
  </si>
  <si>
    <r>
      <t xml:space="preserve"> So to demostrate a really great tactics, I'm going to to take us through an example.
Who's familiar with Muhammad Ali? (wait for hand response from participants)
</t>
    </r>
    <r>
      <rPr>
        <b/>
        <sz val="9"/>
        <rFont val="Arial"/>
      </rPr>
      <t xml:space="preserve">79: </t>
    </r>
    <r>
      <rPr>
        <b/>
        <sz val="10"/>
        <rFont val="Arial"/>
      </rPr>
      <t xml:space="preserve">Trainer's Notes: </t>
    </r>
    <r>
      <rPr>
        <sz val="10"/>
        <color rgb="FF000000"/>
        <rFont val="Arial"/>
      </rPr>
      <t xml:space="preserve">Watch Muhammad Ali rope-a-dope example video  (Ali Vs. Foreman 0:40-1:20)
</t>
    </r>
    <r>
      <rPr>
        <b/>
        <sz val="10"/>
        <color rgb="FF000000"/>
        <rFont val="Arial"/>
      </rPr>
      <t xml:space="preserve">80: Report Back: </t>
    </r>
    <r>
      <rPr>
        <sz val="10"/>
        <color rgb="FF000000"/>
        <rFont val="Arial"/>
      </rPr>
      <t xml:space="preserve">What do you think Ali's goal was in fighting George Foreman?
</t>
    </r>
    <r>
      <rPr>
        <b/>
        <sz val="10"/>
        <color rgb="FF000000"/>
        <rFont val="Arial"/>
      </rPr>
      <t xml:space="preserve">81: </t>
    </r>
    <r>
      <rPr>
        <sz val="10"/>
        <color rgb="FF000000"/>
        <rFont val="Arial"/>
      </rPr>
      <t xml:space="preserve">How did Ali's tactics reinforce that strategy?
</t>
    </r>
    <r>
      <rPr>
        <b/>
        <sz val="10"/>
        <color rgb="FF000000"/>
        <rFont val="Arial"/>
      </rPr>
      <t xml:space="preserve">82: Trainers Notes: </t>
    </r>
    <r>
      <rPr>
        <sz val="10"/>
        <color rgb="FF000000"/>
        <rFont val="Arial"/>
      </rPr>
      <t xml:space="preserve">Watch Muhammad Ali describe his tactics, and how that reinforced his strategy </t>
    </r>
  </si>
  <si>
    <t>79-82</t>
  </si>
  <si>
    <t>83</t>
  </si>
  <si>
    <t>We've talked a little bit about messages we can use to influence decision makers in our earlier section. Let's take that a step further. 
What are some ways we can influence decision makers and push our message?
These are all absolutely perfect! AND, these are all tactics.</t>
  </si>
  <si>
    <r>
      <rPr>
        <b/>
        <sz val="9"/>
        <rFont val="Arial"/>
      </rPr>
      <t xml:space="preserve">84: </t>
    </r>
    <r>
      <rPr>
        <sz val="9"/>
        <rFont val="Arial"/>
      </rPr>
      <t xml:space="preserve">What are some ways we can influence decision makers and push our message?
</t>
    </r>
    <r>
      <rPr>
        <b/>
        <sz val="9"/>
        <rFont val="Arial"/>
      </rPr>
      <t xml:space="preserve">85: </t>
    </r>
    <r>
      <rPr>
        <sz val="9"/>
        <rFont val="Arial"/>
      </rPr>
      <t xml:space="preserve">These are all absolutely perfect! AND, these are all tactics.  EG: Signature drives, press conferences and rallies, letters to the editor, digital organizing, office visits and phone calls, and speaker series and film screenings
</t>
    </r>
    <r>
      <rPr>
        <b/>
        <sz val="9"/>
        <rFont val="Arial"/>
      </rPr>
      <t xml:space="preserve">86: </t>
    </r>
    <r>
      <rPr>
        <sz val="9"/>
        <rFont val="Arial"/>
      </rPr>
      <t>There are three ways to effectively communicate with decision makers:
1) Press
2) Online
3) Directly</t>
    </r>
  </si>
  <si>
    <t>84-86</t>
  </si>
  <si>
    <r>
      <rPr>
        <b/>
        <sz val="9"/>
        <rFont val="Arial"/>
      </rPr>
      <t xml:space="preserve">87: </t>
    </r>
    <r>
      <rPr>
        <sz val="9"/>
        <rFont val="Arial"/>
      </rPr>
      <t xml:space="preserve">Let's take the example of David Menendez, a state senator from a fictional state trying to pass marriage equality.  He is moderate, has made no previous public statements oin this issue, is pro-businesss, has a positive image in the state, and represents a high share of independents.  So in terms of tactics to target him, here are a few examples:
</t>
    </r>
    <r>
      <rPr>
        <b/>
        <sz val="9"/>
        <rFont val="Arial"/>
      </rPr>
      <t>88: Letters to the Editor:  "</t>
    </r>
    <r>
      <rPr>
        <sz val="9"/>
        <rFont val="Arial"/>
      </rPr>
      <t xml:space="preserve">Marriage equality will put our state on the right side of history."  -- This targets his pro-business, positive image, as well as the potential for his representation of independents.  The message is crafted and delivered to his self-interests.
</t>
    </r>
    <r>
      <rPr>
        <b/>
        <sz val="9"/>
        <rFont val="Arial"/>
      </rPr>
      <t>89: Phone Calls:</t>
    </r>
    <r>
      <rPr>
        <sz val="9"/>
        <rFont val="Arial"/>
      </rPr>
      <t xml:space="preserve"> If Menendez receives 184 supportive calls vs 61 unsupportive calls on marriage equality from his constituents, he is more likely to think that his constituency values his support on this issue.
</t>
    </r>
    <r>
      <rPr>
        <b/>
        <sz val="9"/>
        <rFont val="Arial"/>
      </rPr>
      <t>90:</t>
    </r>
    <r>
      <rPr>
        <sz val="9"/>
        <rFont val="Arial"/>
      </rPr>
      <t xml:space="preserve"> </t>
    </r>
    <r>
      <rPr>
        <b/>
        <sz val="9"/>
        <rFont val="Arial"/>
      </rPr>
      <t>Social Media</t>
    </r>
    <r>
      <rPr>
        <sz val="9"/>
        <rFont val="Arial"/>
      </rPr>
      <t xml:space="preserve">: Again, social media is another platform to message to Menendez and a part of the issue ecosystem.
</t>
    </r>
    <r>
      <rPr>
        <b/>
        <sz val="9"/>
        <rFont val="Arial"/>
      </rPr>
      <t>91: Earned Media Rally:</t>
    </r>
    <r>
      <rPr>
        <sz val="9"/>
        <rFont val="Arial"/>
      </rPr>
      <t xml:space="preserve"> Demonstrations or rallies to show in press coverage to Menendez that his constituents support marriage equality.  Of note is the messaging, which targest the economy and his pro-business tendencies
</t>
    </r>
    <r>
      <rPr>
        <b/>
        <sz val="9"/>
        <rFont val="Arial"/>
      </rPr>
      <t xml:space="preserve">92: Earned Media Press Interview/Conference: </t>
    </r>
    <r>
      <rPr>
        <sz val="9"/>
        <rFont val="Arial"/>
      </rPr>
      <t>By holding press conferences and interviews, you can highlight small business owners or examples of constituents that appeal to Menendez' interests to convince him</t>
    </r>
  </si>
  <si>
    <t>87-92</t>
  </si>
  <si>
    <r>
      <rPr>
        <b/>
        <sz val="9"/>
        <rFont val="Arial"/>
      </rPr>
      <t xml:space="preserve">93: </t>
    </r>
    <r>
      <rPr>
        <sz val="9"/>
        <rFont val="Arial"/>
      </rPr>
      <t xml:space="preserve">You have to have a combination of tactics -- creating that </t>
    </r>
    <r>
      <rPr>
        <b/>
        <sz val="9"/>
        <rFont val="Arial"/>
      </rPr>
      <t>issue ecosystem</t>
    </r>
    <r>
      <rPr>
        <sz val="9"/>
        <rFont val="Arial"/>
      </rPr>
      <t xml:space="preserve"> to make sure our message is fully heard by various audiences.  
</t>
    </r>
    <r>
      <rPr>
        <b/>
        <sz val="9"/>
        <rFont val="Arial"/>
      </rPr>
      <t xml:space="preserve">94: </t>
    </r>
    <r>
      <rPr>
        <sz val="9"/>
        <rFont val="Arial"/>
      </rPr>
      <t xml:space="preserve">A strong issue campaign creates an ecosystem surrounding decision makers -- thus, it is not enough just to utilize one tactics, you should be thinking of how you will target decision makers with multiple tactics, through multiple mediums, with an array of voices.  This may mean partnering with other organizations!
</t>
    </r>
    <r>
      <rPr>
        <b/>
        <sz val="9"/>
        <rFont val="Arial"/>
      </rPr>
      <t xml:space="preserve">95- 96: </t>
    </r>
    <r>
      <rPr>
        <sz val="9"/>
        <rFont val="Arial"/>
      </rPr>
      <t>Experiential Activity: Now, you'll have 10 minutes to plan  three tactics for your issue campaign with your group on workbook</t>
    </r>
    <r>
      <rPr>
        <b/>
        <sz val="9"/>
        <rFont val="Arial"/>
      </rPr>
      <t xml:space="preserve"> pages 11-13</t>
    </r>
  </si>
  <si>
    <t>93-96</t>
  </si>
  <si>
    <t>97</t>
  </si>
  <si>
    <t>Debrief: What was your biggest "aha" moment?</t>
  </si>
  <si>
    <t>98-102</t>
  </si>
  <si>
    <t>103-104</t>
  </si>
  <si>
    <t>74-104</t>
  </si>
  <si>
    <t>105</t>
  </si>
  <si>
    <t>106-107</t>
  </si>
  <si>
    <r>
      <rPr>
        <b/>
        <sz val="9"/>
        <rFont val="Arial"/>
      </rPr>
      <t xml:space="preserve">Trainers Notes: </t>
    </r>
    <r>
      <rPr>
        <sz val="9"/>
        <rFont val="Arial"/>
      </rPr>
      <t xml:space="preserve">You'll need to pass out the "Sponsor Games" handout before this section.  Before starting this section, you should also have decided on pairing groups together.  Every other group should get a "Climate STRONG" sponsor games handouts, while the opposite group in the pairings should get a "Climate Action Now" sponsor games handout.  
Once everyone has a handout, explain to the group that they are going to be paired with another group of whom they were unable to come to an agreement for a university sponsorship. Thus, they are participating in "The Sponsor Games"
</t>
    </r>
    <r>
      <rPr>
        <b/>
        <sz val="9"/>
        <rFont val="Arial"/>
      </rPr>
      <t xml:space="preserve">108: </t>
    </r>
    <r>
      <rPr>
        <sz val="9"/>
        <rFont val="Arial"/>
      </rPr>
      <t xml:space="preserve">Unable to come to an agreement, Professor Sharp and your groups have decided that the best way to select who to sponsor is to judge the strength of your campaign plans through the sponsor games.  Each group will pitch a campaign plan, emphasizing their goal, strategy, and tactics to achive their mission.
</t>
    </r>
    <r>
      <rPr>
        <b/>
        <sz val="9"/>
        <rFont val="Arial"/>
      </rPr>
      <t xml:space="preserve">109: Rules of the games:
</t>
    </r>
    <r>
      <rPr>
        <sz val="9"/>
        <rFont val="Arial"/>
      </rPr>
      <t xml:space="preserve">1) You have </t>
    </r>
    <r>
      <rPr>
        <b/>
        <sz val="9"/>
        <rFont val="Arial"/>
      </rPr>
      <t>25 minutes</t>
    </r>
    <r>
      <rPr>
        <sz val="9"/>
        <rFont val="Arial"/>
      </rPr>
      <t xml:space="preserve"> to prepare a six-minute pitch of your campaign.
2) You must write the goal, strategy, and tactics on the butcher paper provided.
3) Every member of your team must speak during the presentation.
</t>
    </r>
    <r>
      <rPr>
        <b/>
        <sz val="9"/>
        <rFont val="Arial"/>
      </rPr>
      <t xml:space="preserve">Judging Criteria: </t>
    </r>
    <r>
      <rPr>
        <sz val="9"/>
        <rFont val="Arial"/>
      </rPr>
      <t xml:space="preserve">You will be judged on:
1) Content
2) Feasibility
3) Group contribution -- did every member of your team actively participate?
4) Presentation
</t>
    </r>
    <r>
      <rPr>
        <b/>
        <sz val="9"/>
        <rFont val="Arial"/>
      </rPr>
      <t xml:space="preserve">110: Agenda:
• </t>
    </r>
    <r>
      <rPr>
        <sz val="9"/>
        <rFont val="Arial"/>
      </rPr>
      <t>Group Campaign Plan- 25 min
• Group 1 Pitch- 6 min
• Group 2 Pitch- 6 min
• Feedback from Professor Sharp- 8 min
• WINNER IS CHOSEN!</t>
    </r>
  </si>
  <si>
    <t xml:space="preserve">108-110 </t>
  </si>
  <si>
    <r>
      <rPr>
        <b/>
        <sz val="9"/>
        <rFont val="Arial"/>
      </rPr>
      <t xml:space="preserve">Trainers Notes: </t>
    </r>
    <r>
      <rPr>
        <sz val="9"/>
        <rFont val="Arial"/>
      </rPr>
      <t>Each group will have 25 minutes to prepare.  Trainers and faciliators should make sure they have access to butcher paper to write their plans.</t>
    </r>
  </si>
  <si>
    <r>
      <t xml:space="preserve">Trainers Notes: </t>
    </r>
    <r>
      <rPr>
        <sz val="9"/>
        <rFont val="Arial"/>
      </rPr>
      <t>Gathering notes from their presentations, give each group feedback based on the content, feasibility, group contribution, and presentation of their issue campaign and select a winner.</t>
    </r>
  </si>
  <si>
    <t>110</t>
  </si>
  <si>
    <t>111</t>
  </si>
  <si>
    <t>106-110</t>
  </si>
  <si>
    <t>111-112</t>
  </si>
  <si>
    <r>
      <rPr>
        <b/>
        <sz val="9"/>
        <rFont val="Arial"/>
      </rPr>
      <t xml:space="preserve">113: Trainers Notes: 
</t>
    </r>
    <r>
      <rPr>
        <sz val="9"/>
        <rFont val="Arial"/>
      </rPr>
      <t>1)</t>
    </r>
    <r>
      <rPr>
        <b/>
        <sz val="9"/>
        <rFont val="Arial"/>
      </rPr>
      <t xml:space="preserve"> </t>
    </r>
    <r>
      <rPr>
        <sz val="9"/>
        <rFont val="Arial"/>
      </rPr>
      <t>To prepare for this activity, have pre-cut images from a magazine(s).  These can be random images, including a watch, shoe, sunset, etc… 
2) Lay the images out on a table and instruct participants to pick an image that speaks to their experience during this workshop
3) As the trainer, select an image as well -- you will go first to set the tone
4) Once everyone has chosen an image, circle up and have people share how their image expresses their experience with the workshop</t>
    </r>
  </si>
  <si>
    <t>113</t>
  </si>
  <si>
    <t>114</t>
  </si>
  <si>
    <t>Issue Organizing Workshop: Annotated Agenda</t>
  </si>
  <si>
    <r>
      <t xml:space="preserve">Explain the importance of sequencing your events. it's important to create the capacity you currently have and what you hope to build up to -- and what capacity each event requires. Some events may target multiple audiences, etc.
</t>
    </r>
    <r>
      <rPr>
        <b/>
        <sz val="9"/>
        <rFont val="Arial"/>
      </rPr>
      <t xml:space="preserve">98: </t>
    </r>
    <r>
      <rPr>
        <sz val="9"/>
        <rFont val="Arial"/>
      </rPr>
      <t xml:space="preserve">One tactic alone does not persuade a decision maker
</t>
    </r>
    <r>
      <rPr>
        <b/>
        <sz val="9"/>
        <rFont val="Arial"/>
      </rPr>
      <t xml:space="preserve">99: </t>
    </r>
    <r>
      <rPr>
        <sz val="9"/>
        <rFont val="Arial"/>
      </rPr>
      <t xml:space="preserve">It takes a combination of strategically palnned tactics to ensure your message is heard
</t>
    </r>
    <r>
      <rPr>
        <b/>
        <sz val="9"/>
        <rFont val="Arial"/>
      </rPr>
      <t xml:space="preserve">100-101: </t>
    </r>
    <r>
      <rPr>
        <sz val="9"/>
        <rFont val="Arial"/>
      </rPr>
      <t xml:space="preserve">Experiential Activity:Now, you'll have 10 minutes to sequence your tactics to ensure that they have the most impact with you group on workbook </t>
    </r>
    <r>
      <rPr>
        <b/>
        <sz val="9"/>
        <rFont val="Arial"/>
      </rPr>
      <t xml:space="preserve">page 14
102: Report Back: </t>
    </r>
    <r>
      <rPr>
        <sz val="9"/>
        <rFont val="Arial"/>
      </rPr>
      <t>What are some tactics you planned?  How did you sequence them?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</si>
</sst>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quot;mm&quot;:&quot;ss"/>
    <numFmt numFmtId="165" formatCode="m\-d"/>
  </numFmts>
  <fonts count="19" x14ac:knownFonts="1">
    <font>
      <sz val="10"/>
      <color rgb="FF000000"/>
      <name val="Arial"/>
    </font>
    <font>
      <b/>
      <sz val="10"/>
      <name val="Arial"/>
    </font>
    <font>
      <b/>
      <sz val="10"/>
      <color rgb="FF000000"/>
      <name val="Arial"/>
    </font>
    <font>
      <b/>
      <sz val="10"/>
      <color rgb="FF000000"/>
      <name val="Arial"/>
    </font>
    <font>
      <b/>
      <sz val="10"/>
      <color rgb="FFFFFFFF"/>
      <name val="Arial"/>
    </font>
    <font>
      <sz val="10"/>
      <name val="Arial"/>
    </font>
    <font>
      <b/>
      <sz val="10"/>
      <color rgb="FFF3F3F3"/>
      <name val="Arial"/>
    </font>
    <font>
      <b/>
      <sz val="10"/>
      <name val="Arial"/>
    </font>
    <font>
      <b/>
      <sz val="10"/>
      <name val="Arial"/>
    </font>
    <font>
      <b/>
      <sz val="10"/>
      <name val="Arial"/>
    </font>
    <font>
      <sz val="10"/>
      <name val="Arial"/>
    </font>
    <font>
      <sz val="10"/>
      <color rgb="FF969696"/>
      <name val="Arial"/>
    </font>
    <font>
      <sz val="9"/>
      <name val="Arial"/>
    </font>
    <font>
      <b/>
      <sz val="9"/>
      <name val="Arial"/>
    </font>
    <font>
      <sz val="9"/>
      <color rgb="FF000000"/>
      <name val="Arial"/>
    </font>
    <font>
      <u/>
      <sz val="10"/>
      <name val="Arial"/>
    </font>
    <font>
      <i/>
      <sz val="10"/>
      <name val="Arial"/>
    </font>
    <font>
      <sz val="10"/>
      <color rgb="FFFF0000"/>
      <name val="Arial"/>
    </font>
    <font>
      <sz val="10"/>
      <color theme="0"/>
      <name val="Arial"/>
    </font>
  </fonts>
  <fills count="9">
    <fill>
      <patternFill patternType="none"/>
    </fill>
    <fill>
      <patternFill patternType="gray125"/>
    </fill>
    <fill>
      <patternFill patternType="solid">
        <fgColor rgb="FFF4CCCC"/>
        <bgColor rgb="FFF4CCCC"/>
      </patternFill>
    </fill>
    <fill>
      <patternFill patternType="solid">
        <fgColor rgb="FF666666"/>
        <bgColor rgb="FF666666"/>
      </patternFill>
    </fill>
    <fill>
      <patternFill patternType="solid">
        <fgColor rgb="FFFFE599"/>
        <bgColor rgb="FFFFE599"/>
      </patternFill>
    </fill>
    <fill>
      <patternFill patternType="solid">
        <fgColor rgb="FFDD7E6B"/>
        <bgColor rgb="FFDD7E6B"/>
      </patternFill>
    </fill>
    <fill>
      <patternFill patternType="solid">
        <fgColor rgb="FFEAD1DC"/>
        <bgColor rgb="FFEAD1DC"/>
      </patternFill>
    </fill>
    <fill>
      <patternFill patternType="solid">
        <fgColor rgb="FFA4C2F4"/>
        <bgColor rgb="FFA4C2F4"/>
      </patternFill>
    </fill>
    <fill>
      <patternFill patternType="solid">
        <fgColor rgb="FFFFFFFF"/>
        <bgColor rgb="FFFFFFFF"/>
      </patternFill>
    </fill>
  </fills>
  <borders count="1">
    <border>
      <left/>
      <right/>
      <top/>
      <bottom/>
      <diagonal/>
    </border>
  </borders>
  <cellStyleXfs count="1">
    <xf numFmtId="0" fontId="0" fillId="0" borderId="0"/>
  </cellStyleXfs>
  <cellXfs count="64">
    <xf numFmtId="0" fontId="0" fillId="0" borderId="0" xfId="0" applyFont="1" applyAlignment="1"/>
    <xf numFmtId="19" fontId="1" fillId="2" borderId="0" xfId="0" applyNumberFormat="1" applyFont="1" applyFill="1" applyAlignment="1">
      <alignment horizontal="center" wrapText="1"/>
    </xf>
    <xf numFmtId="19" fontId="2" fillId="2" borderId="0" xfId="0" applyNumberFormat="1" applyFont="1" applyFill="1"/>
    <xf numFmtId="19" fontId="3" fillId="2" borderId="0" xfId="0" applyNumberFormat="1" applyFont="1" applyFill="1" applyAlignment="1">
      <alignment horizontal="center"/>
    </xf>
    <xf numFmtId="0" fontId="5" fillId="0" borderId="0" xfId="0" applyFont="1" applyAlignment="1"/>
    <xf numFmtId="0" fontId="6" fillId="3" borderId="0" xfId="0" applyFont="1" applyFill="1" applyAlignment="1">
      <alignment horizontal="center"/>
    </xf>
    <xf numFmtId="19" fontId="7" fillId="4" borderId="0" xfId="0" applyNumberFormat="1" applyFont="1" applyFill="1" applyAlignment="1">
      <alignment horizontal="center"/>
    </xf>
    <xf numFmtId="19" fontId="7" fillId="4" borderId="0" xfId="0" applyNumberFormat="1" applyFont="1" applyFill="1" applyAlignment="1">
      <alignment horizontal="center"/>
    </xf>
    <xf numFmtId="0" fontId="7" fillId="4" borderId="0" xfId="0" applyFont="1" applyFill="1" applyAlignment="1">
      <alignment horizontal="center"/>
    </xf>
    <xf numFmtId="0" fontId="7" fillId="4" borderId="0" xfId="0" applyFont="1" applyFill="1" applyAlignment="1">
      <alignment horizontal="center" wrapText="1"/>
    </xf>
    <xf numFmtId="0" fontId="7" fillId="4" borderId="0" xfId="0" applyFont="1" applyFill="1" applyAlignment="1">
      <alignment horizontal="center" wrapText="1"/>
    </xf>
    <xf numFmtId="0" fontId="8" fillId="4" borderId="0" xfId="0" applyFont="1" applyFill="1" applyAlignment="1">
      <alignment horizontal="center" wrapText="1"/>
    </xf>
    <xf numFmtId="0" fontId="1" fillId="5" borderId="0" xfId="0" applyFont="1" applyFill="1" applyAlignment="1">
      <alignment horizontal="center"/>
    </xf>
    <xf numFmtId="164" fontId="1" fillId="2" borderId="0" xfId="0" applyNumberFormat="1" applyFont="1" applyFill="1" applyAlignment="1">
      <alignment horizontal="center" wrapText="1"/>
    </xf>
    <xf numFmtId="19" fontId="1" fillId="6" borderId="0" xfId="0" applyNumberFormat="1" applyFont="1" applyFill="1" applyAlignment="1">
      <alignment horizontal="center"/>
    </xf>
    <xf numFmtId="165" fontId="1" fillId="6" borderId="0" xfId="0" applyNumberFormat="1" applyFont="1" applyFill="1" applyAlignment="1">
      <alignment horizontal="center"/>
    </xf>
    <xf numFmtId="0" fontId="9" fillId="7" borderId="0" xfId="0" applyFont="1" applyFill="1" applyAlignment="1">
      <alignment horizontal="center"/>
    </xf>
    <xf numFmtId="0" fontId="10" fillId="7" borderId="0" xfId="0" applyFont="1" applyFill="1" applyAlignment="1">
      <alignment horizontal="left"/>
    </xf>
    <xf numFmtId="164" fontId="11" fillId="8" borderId="0" xfId="0" applyNumberFormat="1" applyFont="1" applyFill="1" applyAlignment="1"/>
    <xf numFmtId="0" fontId="10" fillId="8" borderId="0" xfId="0" applyFont="1" applyFill="1" applyAlignment="1">
      <alignment horizontal="left" wrapText="1"/>
    </xf>
    <xf numFmtId="0" fontId="10" fillId="8" borderId="0" xfId="0" applyFont="1" applyFill="1" applyAlignment="1">
      <alignment horizontal="center"/>
    </xf>
    <xf numFmtId="0" fontId="10" fillId="8" borderId="0" xfId="0" applyFont="1" applyFill="1" applyAlignment="1">
      <alignment horizontal="left"/>
    </xf>
    <xf numFmtId="0" fontId="12" fillId="8" borderId="0" xfId="0" applyFont="1" applyFill="1" applyAlignment="1">
      <alignment horizontal="left" wrapText="1"/>
    </xf>
    <xf numFmtId="0" fontId="5" fillId="0" borderId="0" xfId="0" applyFont="1" applyAlignment="1"/>
    <xf numFmtId="19" fontId="10" fillId="8" borderId="0" xfId="0" applyNumberFormat="1" applyFont="1" applyFill="1" applyAlignment="1">
      <alignment horizontal="center"/>
    </xf>
    <xf numFmtId="0" fontId="10" fillId="8" borderId="0" xfId="0" applyFont="1" applyFill="1" applyAlignment="1">
      <alignment horizontal="center"/>
    </xf>
    <xf numFmtId="0" fontId="9" fillId="8" borderId="0" xfId="0" applyFont="1" applyFill="1" applyAlignment="1">
      <alignment horizontal="center"/>
    </xf>
    <xf numFmtId="0" fontId="13" fillId="8" borderId="0" xfId="0" applyFont="1" applyFill="1" applyAlignment="1">
      <alignment horizontal="left" wrapText="1"/>
    </xf>
    <xf numFmtId="0" fontId="5" fillId="8" borderId="0" xfId="0" applyFont="1" applyFill="1" applyAlignment="1"/>
    <xf numFmtId="0" fontId="5" fillId="0" borderId="0" xfId="0" applyFont="1" applyAlignment="1">
      <alignment wrapText="1"/>
    </xf>
    <xf numFmtId="0" fontId="10" fillId="8" borderId="0" xfId="0" applyFont="1" applyFill="1" applyAlignment="1">
      <alignment horizontal="center" wrapText="1"/>
    </xf>
    <xf numFmtId="19" fontId="1" fillId="6" borderId="0" xfId="0" applyNumberFormat="1" applyFont="1" applyFill="1" applyAlignment="1">
      <alignment horizontal="center"/>
    </xf>
    <xf numFmtId="19" fontId="9" fillId="6" borderId="0" xfId="0" applyNumberFormat="1" applyFont="1" applyFill="1" applyAlignment="1">
      <alignment horizontal="center"/>
    </xf>
    <xf numFmtId="19" fontId="5" fillId="0" borderId="0" xfId="0" applyNumberFormat="1" applyFont="1" applyAlignment="1"/>
    <xf numFmtId="19" fontId="5" fillId="0" borderId="0" xfId="0" applyNumberFormat="1" applyFont="1" applyAlignment="1">
      <alignment horizontal="left" wrapText="1"/>
    </xf>
    <xf numFmtId="0" fontId="5" fillId="0" borderId="0" xfId="0" applyFont="1" applyAlignment="1">
      <alignment horizontal="center"/>
    </xf>
    <xf numFmtId="0" fontId="12" fillId="0" borderId="0" xfId="0" applyFont="1" applyAlignment="1">
      <alignment horizontal="left" wrapText="1"/>
    </xf>
    <xf numFmtId="19" fontId="10" fillId="0" borderId="0" xfId="0" applyNumberFormat="1" applyFont="1" applyAlignment="1"/>
    <xf numFmtId="19" fontId="5" fillId="0" borderId="0" xfId="0" applyNumberFormat="1" applyFont="1" applyAlignment="1"/>
    <xf numFmtId="0" fontId="10" fillId="0" borderId="0" xfId="0" applyFont="1" applyAlignment="1">
      <alignment horizontal="left" wrapText="1"/>
    </xf>
    <xf numFmtId="0" fontId="10" fillId="0" borderId="0" xfId="0" applyFont="1" applyAlignment="1"/>
    <xf numFmtId="0" fontId="5" fillId="0" borderId="0" xfId="0" applyFont="1" applyAlignment="1">
      <alignment horizontal="left" wrapText="1"/>
    </xf>
    <xf numFmtId="0" fontId="12" fillId="0" borderId="0" xfId="0" applyFont="1" applyAlignment="1">
      <alignment horizontal="left" wrapText="1"/>
    </xf>
    <xf numFmtId="0" fontId="14" fillId="8" borderId="0" xfId="0" applyFont="1" applyFill="1" applyAlignment="1">
      <alignment horizontal="left" wrapText="1"/>
    </xf>
    <xf numFmtId="0" fontId="5" fillId="0" borderId="0" xfId="0" applyFont="1" applyAlignment="1">
      <alignment horizontal="center" wrapText="1"/>
    </xf>
    <xf numFmtId="19" fontId="1" fillId="6" borderId="0" xfId="0" applyNumberFormat="1" applyFont="1" applyFill="1"/>
    <xf numFmtId="19" fontId="5" fillId="0" borderId="0" xfId="0" applyNumberFormat="1" applyFont="1" applyAlignment="1">
      <alignment horizontal="left"/>
    </xf>
    <xf numFmtId="0" fontId="5" fillId="0" borderId="0" xfId="0" applyFont="1" applyAlignment="1"/>
    <xf numFmtId="0" fontId="13"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left" wrapText="1"/>
    </xf>
    <xf numFmtId="49" fontId="9" fillId="6" borderId="0" xfId="0" applyNumberFormat="1" applyFont="1" applyFill="1" applyAlignment="1">
      <alignment horizontal="center"/>
    </xf>
    <xf numFmtId="49" fontId="5" fillId="0" borderId="0" xfId="0" applyNumberFormat="1" applyFont="1" applyAlignment="1">
      <alignment horizontal="center"/>
    </xf>
    <xf numFmtId="49" fontId="5" fillId="8" borderId="0" xfId="0" applyNumberFormat="1" applyFont="1" applyFill="1" applyAlignment="1">
      <alignment horizontal="center"/>
    </xf>
    <xf numFmtId="0" fontId="12" fillId="0" borderId="0" xfId="0" applyFont="1" applyAlignment="1">
      <alignment horizontal="left" vertical="top" wrapText="1"/>
    </xf>
    <xf numFmtId="164" fontId="18" fillId="8" borderId="0" xfId="0" applyNumberFormat="1" applyFont="1" applyFill="1" applyAlignment="1"/>
    <xf numFmtId="19" fontId="18" fillId="8" borderId="0" xfId="0" applyNumberFormat="1" applyFont="1" applyFill="1" applyAlignment="1">
      <alignment horizontal="left"/>
    </xf>
    <xf numFmtId="49" fontId="18" fillId="8" borderId="0" xfId="0" applyNumberFormat="1" applyFont="1" applyFill="1" applyAlignment="1">
      <alignment horizontal="center"/>
    </xf>
    <xf numFmtId="0" fontId="18" fillId="0" borderId="0" xfId="0" applyFont="1" applyFill="1" applyAlignment="1">
      <alignment horizontal="left" wrapText="1"/>
    </xf>
    <xf numFmtId="0" fontId="5" fillId="8" borderId="0" xfId="0" applyFont="1" applyFill="1" applyAlignment="1">
      <alignment horizontal="left" wrapText="1"/>
    </xf>
    <xf numFmtId="49" fontId="1" fillId="6" borderId="0" xfId="0" applyNumberFormat="1" applyFont="1" applyFill="1" applyAlignment="1">
      <alignment horizontal="center"/>
    </xf>
    <xf numFmtId="0" fontId="9" fillId="7" borderId="0" xfId="0" applyFont="1" applyFill="1" applyAlignment="1">
      <alignment horizontal="center"/>
    </xf>
    <xf numFmtId="0" fontId="0" fillId="0" borderId="0" xfId="0" applyFont="1" applyAlignment="1"/>
    <xf numFmtId="0" fontId="4" fillId="3" borderId="0" xfId="0" applyFont="1" applyFill="1" applyAlignment="1">
      <alignment horizontal="center"/>
    </xf>
  </cellXfs>
  <cellStyles count="1">
    <cellStyle name="Normal" xfId="0" builtinId="0"/>
  </cellStyles>
  <dxfs count="10">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FCE8B2"/>
          <bgColor rgb="FFFCE8B2"/>
        </patternFill>
      </fill>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74EA7"/>
  </sheetPr>
  <dimension ref="A1:M79"/>
  <sheetViews>
    <sheetView tabSelected="1" workbookViewId="0">
      <pane ySplit="2" topLeftCell="A23" activePane="bottomLeft" state="frozen"/>
      <selection pane="bottomLeft" activeCell="G64" sqref="G64"/>
    </sheetView>
  </sheetViews>
  <sheetFormatPr baseColWidth="10" defaultColWidth="14.5" defaultRowHeight="15.75" customHeight="1" x14ac:dyDescent="0.15"/>
  <cols>
    <col min="1" max="3" width="11.83203125" customWidth="1"/>
    <col min="4" max="4" width="9.5" customWidth="1"/>
    <col min="5" max="5" width="39.1640625" customWidth="1"/>
    <col min="6" max="6" width="22.83203125" customWidth="1"/>
    <col min="7" max="8" width="13.5" customWidth="1"/>
    <col min="9" max="9" width="59.83203125" customWidth="1"/>
    <col min="10" max="10" width="20.1640625" hidden="1" customWidth="1"/>
    <col min="11" max="11" width="16.33203125" hidden="1" customWidth="1"/>
    <col min="12" max="12" width="20.83203125" hidden="1" customWidth="1"/>
  </cols>
  <sheetData>
    <row r="1" spans="1:13" ht="16.5" customHeight="1" x14ac:dyDescent="0.15">
      <c r="A1" s="1">
        <f>A3+A14+A31+A33+A51+A53+A66+A68+A75</f>
        <v>0.25416666666666665</v>
      </c>
      <c r="B1" s="2">
        <f>B3</f>
        <v>0.41666666666666669</v>
      </c>
      <c r="C1" s="3">
        <f>C79</f>
        <v>0</v>
      </c>
      <c r="D1" s="63" t="s">
        <v>189</v>
      </c>
      <c r="E1" s="62"/>
      <c r="F1" s="62"/>
      <c r="G1" s="62"/>
      <c r="H1" s="62"/>
      <c r="I1" s="62"/>
      <c r="J1" s="4"/>
      <c r="K1" s="5"/>
      <c r="L1" s="5"/>
    </row>
    <row r="2" spans="1:13" ht="13" x14ac:dyDescent="0.15">
      <c r="A2" s="6" t="s">
        <v>0</v>
      </c>
      <c r="B2" s="7" t="s">
        <v>1</v>
      </c>
      <c r="C2" s="7" t="s">
        <v>2</v>
      </c>
      <c r="D2" s="8" t="s">
        <v>3</v>
      </c>
      <c r="E2" s="9" t="s">
        <v>4</v>
      </c>
      <c r="F2" s="10" t="s">
        <v>5</v>
      </c>
      <c r="G2" s="10" t="s">
        <v>6</v>
      </c>
      <c r="H2" s="10" t="s">
        <v>7</v>
      </c>
      <c r="I2" s="11" t="s">
        <v>8</v>
      </c>
      <c r="J2" s="12" t="s">
        <v>9</v>
      </c>
      <c r="K2" s="12" t="s">
        <v>7</v>
      </c>
      <c r="L2" s="12" t="s">
        <v>10</v>
      </c>
    </row>
    <row r="3" spans="1:13" ht="13" x14ac:dyDescent="0.15">
      <c r="A3" s="13">
        <f>SUM(A5:A13)</f>
        <v>2.2222222222222223E-2</v>
      </c>
      <c r="B3" s="14">
        <f>B4</f>
        <v>0.41666666666666669</v>
      </c>
      <c r="C3" s="14">
        <f>C13</f>
        <v>0.43888888888888888</v>
      </c>
      <c r="D3" s="15">
        <v>42382</v>
      </c>
      <c r="E3" s="16" t="s">
        <v>11</v>
      </c>
      <c r="F3" s="16"/>
      <c r="G3" s="16"/>
      <c r="H3" s="16"/>
      <c r="I3" s="17" t="s">
        <v>12</v>
      </c>
      <c r="J3" s="4"/>
      <c r="K3" s="4"/>
      <c r="L3" s="4"/>
    </row>
    <row r="4" spans="1:13" ht="13" x14ac:dyDescent="0.15">
      <c r="A4" s="55">
        <v>0</v>
      </c>
      <c r="B4" s="56">
        <v>0.41666666666666669</v>
      </c>
      <c r="C4" s="56">
        <f t="shared" ref="C4:C13" si="0">A4+B4</f>
        <v>0.41666666666666669</v>
      </c>
      <c r="D4" s="57"/>
      <c r="E4" s="58"/>
      <c r="F4" s="20"/>
      <c r="G4" s="20"/>
      <c r="H4" s="21"/>
      <c r="I4" s="22"/>
      <c r="J4" s="23"/>
      <c r="K4" s="4"/>
      <c r="L4" s="4"/>
    </row>
    <row r="5" spans="1:13" ht="13" x14ac:dyDescent="0.15">
      <c r="A5" s="18">
        <v>6.9444444444444447E-4</v>
      </c>
      <c r="B5" s="24">
        <f t="shared" ref="B5:B14" si="1">C4</f>
        <v>0.41666666666666669</v>
      </c>
      <c r="C5" s="24">
        <f t="shared" si="0"/>
        <v>0.41736111111111113</v>
      </c>
      <c r="D5" s="53" t="s">
        <v>91</v>
      </c>
      <c r="E5" s="19" t="s">
        <v>13</v>
      </c>
      <c r="F5" s="25"/>
      <c r="G5" s="25"/>
      <c r="H5" s="26"/>
      <c r="I5" s="27"/>
      <c r="J5" s="28"/>
      <c r="K5" s="28"/>
      <c r="L5" s="28"/>
    </row>
    <row r="6" spans="1:13" ht="13" x14ac:dyDescent="0.15">
      <c r="A6" s="18">
        <v>2.7777777777777779E-3</v>
      </c>
      <c r="B6" s="24">
        <f t="shared" si="1"/>
        <v>0.41736111111111113</v>
      </c>
      <c r="C6" s="24">
        <f t="shared" si="0"/>
        <v>0.4201388888888889</v>
      </c>
      <c r="D6" s="53" t="s">
        <v>92</v>
      </c>
      <c r="E6" s="19" t="s">
        <v>14</v>
      </c>
      <c r="F6" s="25"/>
      <c r="G6" s="25"/>
      <c r="H6" s="26"/>
      <c r="I6" s="27"/>
      <c r="J6" s="28"/>
      <c r="K6" s="28"/>
      <c r="L6" s="28"/>
    </row>
    <row r="7" spans="1:13" ht="14" customHeight="1" x14ac:dyDescent="0.15">
      <c r="A7" s="18">
        <v>1.0416666666666666E-2</v>
      </c>
      <c r="B7" s="24">
        <f t="shared" si="1"/>
        <v>0.4201388888888889</v>
      </c>
      <c r="C7" s="24">
        <f t="shared" si="0"/>
        <v>0.43055555555555558</v>
      </c>
      <c r="D7" s="53" t="s">
        <v>93</v>
      </c>
      <c r="E7" s="19" t="s">
        <v>15</v>
      </c>
      <c r="F7" s="25"/>
      <c r="G7" s="25"/>
      <c r="H7" s="21"/>
      <c r="I7" s="22" t="s">
        <v>16</v>
      </c>
      <c r="J7" s="28"/>
      <c r="K7" s="28"/>
      <c r="L7" s="28"/>
    </row>
    <row r="8" spans="1:13" ht="72" x14ac:dyDescent="0.15">
      <c r="A8" s="18">
        <v>1.3888888888888889E-3</v>
      </c>
      <c r="B8" s="24">
        <f t="shared" si="1"/>
        <v>0.43055555555555558</v>
      </c>
      <c r="C8" s="24">
        <f t="shared" si="0"/>
        <v>0.43194444444444446</v>
      </c>
      <c r="D8" s="53" t="s">
        <v>94</v>
      </c>
      <c r="E8" s="59" t="s">
        <v>129</v>
      </c>
      <c r="F8" s="25"/>
      <c r="G8" s="25"/>
      <c r="H8" s="20"/>
      <c r="I8" s="22" t="s">
        <v>97</v>
      </c>
      <c r="J8" s="28"/>
      <c r="K8" s="28"/>
      <c r="L8" s="28"/>
    </row>
    <row r="9" spans="1:13" ht="36" x14ac:dyDescent="0.15">
      <c r="A9" s="18">
        <v>1.3888888888888889E-3</v>
      </c>
      <c r="B9" s="24">
        <f t="shared" si="1"/>
        <v>0.43194444444444446</v>
      </c>
      <c r="C9" s="24">
        <f t="shared" si="0"/>
        <v>0.43333333333333335</v>
      </c>
      <c r="D9" s="53" t="s">
        <v>96</v>
      </c>
      <c r="E9" s="59" t="s">
        <v>130</v>
      </c>
      <c r="F9" s="25"/>
      <c r="G9" s="25"/>
      <c r="H9" s="21"/>
      <c r="I9" s="22" t="s">
        <v>95</v>
      </c>
      <c r="J9" s="28"/>
      <c r="K9" s="28"/>
      <c r="L9" s="28"/>
      <c r="M9" s="22"/>
    </row>
    <row r="10" spans="1:13" ht="39" x14ac:dyDescent="0.15">
      <c r="A10" s="18">
        <v>2.7777777777777779E-3</v>
      </c>
      <c r="B10" s="24">
        <f t="shared" si="1"/>
        <v>0.43333333333333335</v>
      </c>
      <c r="C10" s="24">
        <f t="shared" si="0"/>
        <v>0.43611111111111112</v>
      </c>
      <c r="D10" s="53" t="s">
        <v>99</v>
      </c>
      <c r="E10" s="29" t="s">
        <v>90</v>
      </c>
      <c r="F10" s="30"/>
      <c r="G10" s="25"/>
      <c r="H10" s="21"/>
      <c r="I10" s="22" t="s">
        <v>98</v>
      </c>
      <c r="J10" s="28"/>
      <c r="K10" s="28"/>
      <c r="L10" s="28"/>
    </row>
    <row r="11" spans="1:13" ht="88" x14ac:dyDescent="0.15">
      <c r="A11" s="18">
        <v>6.9444444444444447E-4</v>
      </c>
      <c r="B11" s="24">
        <f t="shared" si="1"/>
        <v>0.43611111111111112</v>
      </c>
      <c r="C11" s="24">
        <f t="shared" si="0"/>
        <v>0.43680555555555556</v>
      </c>
      <c r="D11" s="53" t="s">
        <v>100</v>
      </c>
      <c r="E11" s="19" t="s">
        <v>17</v>
      </c>
      <c r="F11" s="25"/>
      <c r="G11" s="25"/>
      <c r="H11" s="21"/>
      <c r="I11" s="22" t="s">
        <v>18</v>
      </c>
      <c r="J11" s="28"/>
      <c r="K11" s="28"/>
      <c r="L11" s="28"/>
    </row>
    <row r="12" spans="1:13" ht="182" x14ac:dyDescent="0.15">
      <c r="A12" s="18">
        <v>1.3888888888888889E-3</v>
      </c>
      <c r="B12" s="24">
        <f t="shared" si="1"/>
        <v>0.43680555555555556</v>
      </c>
      <c r="C12" s="24">
        <f t="shared" si="0"/>
        <v>0.43819444444444444</v>
      </c>
      <c r="D12" s="53" t="s">
        <v>101</v>
      </c>
      <c r="E12" s="19" t="s">
        <v>19</v>
      </c>
      <c r="F12" s="25"/>
      <c r="G12" s="25"/>
      <c r="H12" s="20"/>
      <c r="I12" s="22" t="s">
        <v>20</v>
      </c>
      <c r="J12" s="28"/>
      <c r="K12" s="28"/>
      <c r="L12" s="28"/>
    </row>
    <row r="13" spans="1:13" ht="13" x14ac:dyDescent="0.15">
      <c r="A13" s="18">
        <v>6.9444444444444447E-4</v>
      </c>
      <c r="B13" s="24">
        <f t="shared" si="1"/>
        <v>0.43819444444444444</v>
      </c>
      <c r="C13" s="24">
        <f t="shared" si="0"/>
        <v>0.43888888888888888</v>
      </c>
      <c r="D13" s="53" t="s">
        <v>102</v>
      </c>
      <c r="E13" s="19" t="s">
        <v>21</v>
      </c>
      <c r="F13" s="25"/>
      <c r="G13" s="25"/>
      <c r="H13" s="20"/>
      <c r="I13" s="22" t="s">
        <v>22</v>
      </c>
      <c r="J13" s="28"/>
      <c r="K13" s="28"/>
      <c r="L13" s="28"/>
    </row>
    <row r="14" spans="1:13" ht="13" x14ac:dyDescent="0.15">
      <c r="A14" s="13">
        <f>SUM(A15:A30)</f>
        <v>4.7222222222222214E-2</v>
      </c>
      <c r="B14" s="31">
        <f t="shared" si="1"/>
        <v>0.43888888888888888</v>
      </c>
      <c r="C14" s="32">
        <f>C30</f>
        <v>0.48611111111111105</v>
      </c>
      <c r="D14" s="60" t="s">
        <v>135</v>
      </c>
      <c r="E14" s="61" t="s">
        <v>23</v>
      </c>
      <c r="F14" s="62"/>
      <c r="G14" s="62"/>
      <c r="H14" s="62"/>
      <c r="I14" s="62"/>
      <c r="J14" s="4"/>
      <c r="K14" s="4"/>
      <c r="L14" s="4"/>
    </row>
    <row r="15" spans="1:13" ht="13" x14ac:dyDescent="0.15">
      <c r="A15" s="18">
        <v>6.9444444444444447E-4</v>
      </c>
      <c r="B15" s="33">
        <f>B14</f>
        <v>0.43888888888888888</v>
      </c>
      <c r="C15" s="34">
        <f t="shared" ref="C15:C30" si="2">A15+B15</f>
        <v>0.43958333333333333</v>
      </c>
      <c r="D15" s="52" t="s">
        <v>103</v>
      </c>
      <c r="E15" s="19" t="s">
        <v>24</v>
      </c>
      <c r="F15" s="35"/>
      <c r="G15" s="35"/>
      <c r="H15" s="23"/>
      <c r="I15" s="36"/>
      <c r="J15" s="4"/>
      <c r="K15" s="4"/>
      <c r="L15" s="4"/>
    </row>
    <row r="16" spans="1:13" ht="48" x14ac:dyDescent="0.15">
      <c r="A16" s="18">
        <v>1.3888888888888889E-3</v>
      </c>
      <c r="B16" s="37">
        <f t="shared" ref="B16:B30" si="3">C15</f>
        <v>0.43958333333333333</v>
      </c>
      <c r="C16" s="38">
        <f t="shared" si="2"/>
        <v>0.44097222222222221</v>
      </c>
      <c r="D16" s="52" t="s">
        <v>104</v>
      </c>
      <c r="E16" s="39" t="s">
        <v>25</v>
      </c>
      <c r="F16" s="35"/>
      <c r="G16" s="35"/>
      <c r="H16" s="40"/>
      <c r="I16" s="36" t="s">
        <v>105</v>
      </c>
      <c r="J16" s="4"/>
      <c r="K16" s="4"/>
      <c r="L16" s="4"/>
    </row>
    <row r="17" spans="1:12" ht="48" x14ac:dyDescent="0.15">
      <c r="A17" s="18">
        <v>6.9444444444444447E-4</v>
      </c>
      <c r="B17" s="37">
        <f t="shared" si="3"/>
        <v>0.44097222222222221</v>
      </c>
      <c r="C17" s="38">
        <f t="shared" si="2"/>
        <v>0.44166666666666665</v>
      </c>
      <c r="D17" s="52" t="s">
        <v>106</v>
      </c>
      <c r="E17" s="41" t="s">
        <v>26</v>
      </c>
      <c r="F17" s="35"/>
      <c r="G17" s="35"/>
      <c r="H17" s="4"/>
      <c r="I17" s="42" t="s">
        <v>107</v>
      </c>
      <c r="J17" s="4"/>
      <c r="K17" s="4"/>
      <c r="L17" s="4"/>
    </row>
    <row r="18" spans="1:12" ht="195" x14ac:dyDescent="0.15">
      <c r="A18" s="18">
        <v>4.1666666666666666E-3</v>
      </c>
      <c r="B18" s="37">
        <f t="shared" si="3"/>
        <v>0.44166666666666665</v>
      </c>
      <c r="C18" s="38">
        <f t="shared" si="2"/>
        <v>0.4458333333333333</v>
      </c>
      <c r="D18" s="52" t="s">
        <v>108</v>
      </c>
      <c r="E18" s="41" t="s">
        <v>27</v>
      </c>
      <c r="F18" s="35"/>
      <c r="G18" s="35"/>
      <c r="H18" s="4"/>
      <c r="I18" s="36" t="s">
        <v>28</v>
      </c>
      <c r="J18" s="4"/>
      <c r="K18" s="4"/>
      <c r="L18" s="4"/>
    </row>
    <row r="19" spans="1:12" ht="143" x14ac:dyDescent="0.15">
      <c r="A19" s="18">
        <v>2.0833333333333333E-3</v>
      </c>
      <c r="B19" s="37">
        <f t="shared" si="3"/>
        <v>0.4458333333333333</v>
      </c>
      <c r="C19" s="38">
        <f t="shared" si="2"/>
        <v>0.44791666666666663</v>
      </c>
      <c r="D19" s="52" t="s">
        <v>111</v>
      </c>
      <c r="E19" s="41" t="s">
        <v>29</v>
      </c>
      <c r="F19" s="35"/>
      <c r="G19" s="35"/>
      <c r="H19" s="23"/>
      <c r="I19" s="36" t="s">
        <v>30</v>
      </c>
      <c r="J19" s="4"/>
      <c r="K19" s="4"/>
      <c r="L19" s="4"/>
    </row>
    <row r="20" spans="1:12" ht="24" x14ac:dyDescent="0.15">
      <c r="A20" s="18">
        <v>0</v>
      </c>
      <c r="B20" s="37">
        <f t="shared" si="3"/>
        <v>0.44791666666666663</v>
      </c>
      <c r="C20" s="38">
        <f t="shared" si="2"/>
        <v>0.44791666666666663</v>
      </c>
      <c r="D20" s="52" t="s">
        <v>112</v>
      </c>
      <c r="E20" s="41" t="s">
        <v>31</v>
      </c>
      <c r="F20" s="35"/>
      <c r="G20" s="35"/>
      <c r="H20" s="23"/>
      <c r="I20" s="43" t="s">
        <v>32</v>
      </c>
      <c r="J20" s="4"/>
      <c r="K20" s="4"/>
      <c r="L20" s="4"/>
    </row>
    <row r="21" spans="1:12" ht="72" x14ac:dyDescent="0.15">
      <c r="A21" s="18">
        <v>2.0833333333333333E-3</v>
      </c>
      <c r="B21" s="37">
        <f t="shared" si="3"/>
        <v>0.44791666666666663</v>
      </c>
      <c r="C21" s="38">
        <f t="shared" si="2"/>
        <v>0.44999999999999996</v>
      </c>
      <c r="D21" s="52" t="s">
        <v>113</v>
      </c>
      <c r="E21" s="41" t="s">
        <v>33</v>
      </c>
      <c r="F21" s="35"/>
      <c r="G21" s="35"/>
      <c r="H21" s="23"/>
      <c r="I21" s="36" t="s">
        <v>34</v>
      </c>
      <c r="J21" s="4"/>
      <c r="K21" s="4"/>
      <c r="L21" s="4"/>
    </row>
    <row r="22" spans="1:12" ht="13" x14ac:dyDescent="0.15">
      <c r="A22" s="18">
        <v>0</v>
      </c>
      <c r="B22" s="37">
        <f t="shared" si="3"/>
        <v>0.44999999999999996</v>
      </c>
      <c r="C22" s="38">
        <f t="shared" si="2"/>
        <v>0.44999999999999996</v>
      </c>
      <c r="D22" s="52" t="s">
        <v>109</v>
      </c>
      <c r="E22" s="41" t="s">
        <v>35</v>
      </c>
      <c r="F22" s="35"/>
      <c r="G22" s="35"/>
      <c r="H22" s="4"/>
      <c r="I22" s="36" t="s">
        <v>36</v>
      </c>
      <c r="J22" s="4"/>
      <c r="K22" s="4"/>
      <c r="L22" s="4"/>
    </row>
    <row r="23" spans="1:12" ht="240" x14ac:dyDescent="0.15">
      <c r="A23" s="18">
        <v>3.472222222222222E-3</v>
      </c>
      <c r="B23" s="37">
        <f t="shared" si="3"/>
        <v>0.44999999999999996</v>
      </c>
      <c r="C23" s="38">
        <f t="shared" si="2"/>
        <v>0.45347222222222217</v>
      </c>
      <c r="D23" s="52" t="s">
        <v>110</v>
      </c>
      <c r="E23" s="41" t="s">
        <v>37</v>
      </c>
      <c r="F23" s="35"/>
      <c r="G23" s="44"/>
      <c r="H23" s="4"/>
      <c r="I23" s="36" t="s">
        <v>38</v>
      </c>
      <c r="J23" s="4"/>
      <c r="K23" s="4"/>
      <c r="L23" s="4"/>
    </row>
    <row r="24" spans="1:12" ht="36" x14ac:dyDescent="0.15">
      <c r="A24" s="18">
        <v>8.3333333333333332E-3</v>
      </c>
      <c r="B24" s="37">
        <f t="shared" si="3"/>
        <v>0.45347222222222217</v>
      </c>
      <c r="C24" s="38">
        <f t="shared" si="2"/>
        <v>0.46180555555555552</v>
      </c>
      <c r="D24" s="52" t="s">
        <v>114</v>
      </c>
      <c r="E24" s="41" t="s">
        <v>39</v>
      </c>
      <c r="F24" s="35"/>
      <c r="G24" s="35"/>
      <c r="H24" s="23"/>
      <c r="I24" s="36" t="s">
        <v>131</v>
      </c>
      <c r="J24" s="4"/>
      <c r="K24" s="4"/>
      <c r="L24" s="4"/>
    </row>
    <row r="25" spans="1:12" ht="102" x14ac:dyDescent="0.15">
      <c r="A25" s="18">
        <v>3.472222222222222E-3</v>
      </c>
      <c r="B25" s="37">
        <f t="shared" si="3"/>
        <v>0.46180555555555552</v>
      </c>
      <c r="C25" s="38">
        <f t="shared" si="2"/>
        <v>0.46527777777777773</v>
      </c>
      <c r="D25" s="52" t="s">
        <v>115</v>
      </c>
      <c r="E25" s="41" t="s">
        <v>40</v>
      </c>
      <c r="F25" s="35"/>
      <c r="G25" s="35"/>
      <c r="H25" s="23"/>
      <c r="I25" s="36" t="s">
        <v>41</v>
      </c>
      <c r="J25" s="4"/>
      <c r="K25" s="4"/>
      <c r="L25" s="4"/>
    </row>
    <row r="26" spans="1:12" ht="143" x14ac:dyDescent="0.15">
      <c r="A26" s="18">
        <v>4.1666666666666666E-3</v>
      </c>
      <c r="B26" s="37">
        <f t="shared" si="3"/>
        <v>0.46527777777777773</v>
      </c>
      <c r="C26" s="38">
        <f t="shared" si="2"/>
        <v>0.46944444444444439</v>
      </c>
      <c r="D26" s="52" t="s">
        <v>116</v>
      </c>
      <c r="E26" s="41" t="s">
        <v>42</v>
      </c>
      <c r="F26" s="35"/>
      <c r="G26" s="35"/>
      <c r="H26" s="23"/>
      <c r="I26" s="41" t="s">
        <v>132</v>
      </c>
      <c r="J26" s="4"/>
      <c r="K26" s="4"/>
      <c r="L26" s="4"/>
    </row>
    <row r="27" spans="1:12" ht="60" x14ac:dyDescent="0.15">
      <c r="A27" s="18">
        <v>8.3333333333333332E-3</v>
      </c>
      <c r="B27" s="37">
        <f t="shared" si="3"/>
        <v>0.46944444444444439</v>
      </c>
      <c r="C27" s="38">
        <f t="shared" si="2"/>
        <v>0.47777777777777775</v>
      </c>
      <c r="D27" s="52" t="s">
        <v>117</v>
      </c>
      <c r="E27" s="41" t="s">
        <v>43</v>
      </c>
      <c r="F27" s="35"/>
      <c r="G27" s="35"/>
      <c r="H27" s="23"/>
      <c r="I27" s="36" t="s">
        <v>133</v>
      </c>
      <c r="J27" s="4"/>
      <c r="K27" s="4"/>
      <c r="L27" s="4"/>
    </row>
    <row r="28" spans="1:12" ht="39" x14ac:dyDescent="0.15">
      <c r="A28" s="18">
        <v>5.5555555555555558E-3</v>
      </c>
      <c r="B28" s="37">
        <f t="shared" si="3"/>
        <v>0.47777777777777775</v>
      </c>
      <c r="C28" s="38">
        <f t="shared" si="2"/>
        <v>0.48333333333333328</v>
      </c>
      <c r="D28" s="52" t="s">
        <v>118</v>
      </c>
      <c r="E28" s="41" t="s">
        <v>44</v>
      </c>
      <c r="F28" s="35"/>
      <c r="G28" s="35"/>
      <c r="H28" s="4"/>
      <c r="I28" s="36" t="s">
        <v>134</v>
      </c>
      <c r="J28" s="4"/>
      <c r="K28" s="4"/>
      <c r="L28" s="4"/>
    </row>
    <row r="29" spans="1:12" ht="78" hidden="1" x14ac:dyDescent="0.15">
      <c r="A29" s="18">
        <v>0</v>
      </c>
      <c r="B29" s="37">
        <f t="shared" si="3"/>
        <v>0.48333333333333328</v>
      </c>
      <c r="C29" s="38">
        <f t="shared" si="2"/>
        <v>0.48333333333333328</v>
      </c>
      <c r="D29" s="52">
        <v>55</v>
      </c>
      <c r="E29" s="41" t="s">
        <v>45</v>
      </c>
      <c r="F29" s="35"/>
      <c r="G29" s="35"/>
      <c r="H29" s="23"/>
      <c r="I29" s="36" t="s">
        <v>46</v>
      </c>
      <c r="J29" s="4"/>
      <c r="K29" s="4"/>
      <c r="L29" s="4"/>
    </row>
    <row r="30" spans="1:12" ht="13" x14ac:dyDescent="0.15">
      <c r="A30" s="18">
        <v>2.7777777777777779E-3</v>
      </c>
      <c r="B30" s="37">
        <f t="shared" si="3"/>
        <v>0.48333333333333328</v>
      </c>
      <c r="C30" s="38">
        <f t="shared" si="2"/>
        <v>0.48611111111111105</v>
      </c>
      <c r="D30" s="52" t="s">
        <v>119</v>
      </c>
      <c r="E30" s="41" t="s">
        <v>47</v>
      </c>
      <c r="F30" s="35"/>
      <c r="G30" s="35"/>
      <c r="H30" s="23"/>
      <c r="I30" s="36" t="s">
        <v>48</v>
      </c>
      <c r="J30" s="4"/>
      <c r="K30" s="4"/>
      <c r="L30" s="4"/>
    </row>
    <row r="31" spans="1:12" ht="13" x14ac:dyDescent="0.15">
      <c r="A31" s="13">
        <f>SUM(A32)</f>
        <v>3.125E-2</v>
      </c>
      <c r="B31" s="45">
        <f t="shared" ref="B31:C31" si="4">B32</f>
        <v>0.48611111111111105</v>
      </c>
      <c r="C31" s="32">
        <f t="shared" si="4"/>
        <v>0.51736111111111105</v>
      </c>
      <c r="D31" s="51">
        <v>57</v>
      </c>
      <c r="E31" s="61" t="s">
        <v>49</v>
      </c>
      <c r="F31" s="62"/>
      <c r="G31" s="62"/>
      <c r="H31" s="62"/>
      <c r="I31" s="62"/>
      <c r="J31" s="4"/>
      <c r="K31" s="4"/>
      <c r="L31" s="4"/>
    </row>
    <row r="32" spans="1:12" ht="13" x14ac:dyDescent="0.15">
      <c r="A32" s="18">
        <v>3.125E-2</v>
      </c>
      <c r="B32" s="33">
        <f>C30</f>
        <v>0.48611111111111105</v>
      </c>
      <c r="C32" s="38">
        <f>A32+B32</f>
        <v>0.51736111111111105</v>
      </c>
      <c r="D32" s="52">
        <v>57</v>
      </c>
      <c r="E32" s="41" t="s">
        <v>49</v>
      </c>
      <c r="F32" s="35"/>
      <c r="G32" s="35"/>
      <c r="H32" s="4"/>
      <c r="I32" s="36"/>
      <c r="J32" s="4"/>
      <c r="K32" s="4"/>
      <c r="L32" s="4"/>
    </row>
    <row r="33" spans="1:12" ht="13" x14ac:dyDescent="0.15">
      <c r="A33" s="13">
        <f>SUM(A34:A50)</f>
        <v>5.0694444444444445E-2</v>
      </c>
      <c r="B33" s="45">
        <f>B34</f>
        <v>0.51736111111111105</v>
      </c>
      <c r="C33" s="32">
        <f>C50</f>
        <v>0.56805555555555531</v>
      </c>
      <c r="D33" s="60" t="s">
        <v>154</v>
      </c>
      <c r="E33" s="61" t="s">
        <v>50</v>
      </c>
      <c r="F33" s="62"/>
      <c r="G33" s="62"/>
      <c r="H33" s="62"/>
      <c r="I33" s="62"/>
      <c r="J33" s="4"/>
      <c r="K33" s="4"/>
      <c r="L33" s="4"/>
    </row>
    <row r="34" spans="1:12" ht="13" x14ac:dyDescent="0.15">
      <c r="A34" s="18">
        <v>0</v>
      </c>
      <c r="B34" s="46">
        <f>C32</f>
        <v>0.51736111111111105</v>
      </c>
      <c r="C34" s="46">
        <f t="shared" ref="C34:C50" si="5">A34+B34</f>
        <v>0.51736111111111105</v>
      </c>
      <c r="D34" s="52" t="s">
        <v>136</v>
      </c>
      <c r="E34" s="19" t="s">
        <v>51</v>
      </c>
      <c r="F34" s="35"/>
      <c r="G34" s="35"/>
      <c r="H34" s="23"/>
      <c r="I34" s="36"/>
      <c r="J34" s="4"/>
      <c r="K34" s="4"/>
      <c r="L34" s="4"/>
    </row>
    <row r="35" spans="1:12" ht="48" x14ac:dyDescent="0.15">
      <c r="A35" s="18">
        <v>1.3888888888888889E-3</v>
      </c>
      <c r="B35" s="46">
        <f t="shared" ref="B35:B50" si="6">C34</f>
        <v>0.51736111111111105</v>
      </c>
      <c r="C35" s="46">
        <f t="shared" si="5"/>
        <v>0.51874999999999993</v>
      </c>
      <c r="D35" s="52" t="s">
        <v>137</v>
      </c>
      <c r="E35" s="39" t="s">
        <v>25</v>
      </c>
      <c r="F35" s="35"/>
      <c r="G35" s="35"/>
      <c r="H35" s="23"/>
      <c r="I35" s="36" t="s">
        <v>120</v>
      </c>
      <c r="J35" s="4"/>
      <c r="K35" s="4"/>
      <c r="L35" s="4"/>
    </row>
    <row r="36" spans="1:12" ht="48" x14ac:dyDescent="0.15">
      <c r="A36" s="18">
        <v>6.9444444444444447E-4</v>
      </c>
      <c r="B36" s="46">
        <f t="shared" si="6"/>
        <v>0.51874999999999993</v>
      </c>
      <c r="C36" s="46">
        <f t="shared" si="5"/>
        <v>0.51944444444444438</v>
      </c>
      <c r="D36" s="52" t="s">
        <v>122</v>
      </c>
      <c r="E36" s="41" t="s">
        <v>26</v>
      </c>
      <c r="F36" s="35"/>
      <c r="G36" s="35"/>
      <c r="H36" s="23"/>
      <c r="I36" s="36" t="s">
        <v>121</v>
      </c>
      <c r="J36" s="4"/>
      <c r="K36" s="4"/>
      <c r="L36" s="4"/>
    </row>
    <row r="37" spans="1:12" ht="162" customHeight="1" x14ac:dyDescent="0.15">
      <c r="A37" s="18">
        <v>2.7777777777777779E-3</v>
      </c>
      <c r="B37" s="46">
        <f t="shared" si="6"/>
        <v>0.51944444444444438</v>
      </c>
      <c r="C37" s="46">
        <f t="shared" si="5"/>
        <v>0.52222222222222214</v>
      </c>
      <c r="D37" s="52" t="s">
        <v>138</v>
      </c>
      <c r="E37" s="41" t="s">
        <v>52</v>
      </c>
      <c r="F37" s="35"/>
      <c r="G37" s="35"/>
      <c r="H37" s="23"/>
      <c r="I37" s="54" t="s">
        <v>128</v>
      </c>
      <c r="J37" s="4"/>
      <c r="K37" s="4"/>
      <c r="L37" s="4"/>
    </row>
    <row r="38" spans="1:12" ht="13" x14ac:dyDescent="0.15">
      <c r="A38" s="18">
        <v>0</v>
      </c>
      <c r="B38" s="46">
        <f t="shared" si="6"/>
        <v>0.52222222222222214</v>
      </c>
      <c r="C38" s="46">
        <f t="shared" si="5"/>
        <v>0.52222222222222214</v>
      </c>
      <c r="D38" s="52" t="s">
        <v>139</v>
      </c>
      <c r="E38" s="41" t="s">
        <v>53</v>
      </c>
      <c r="F38" s="35"/>
      <c r="G38" s="35"/>
      <c r="H38" s="23"/>
      <c r="I38" s="36"/>
      <c r="J38" s="4"/>
      <c r="K38" s="4"/>
      <c r="L38" s="4"/>
    </row>
    <row r="39" spans="1:12" ht="13" x14ac:dyDescent="0.15">
      <c r="A39" s="18">
        <v>2.0833333333333333E-3</v>
      </c>
      <c r="B39" s="46">
        <f t="shared" si="6"/>
        <v>0.52222222222222214</v>
      </c>
      <c r="C39" s="46">
        <f t="shared" si="5"/>
        <v>0.52430555555555547</v>
      </c>
      <c r="D39" s="52" t="s">
        <v>123</v>
      </c>
      <c r="E39" s="41" t="s">
        <v>54</v>
      </c>
      <c r="F39" s="35"/>
      <c r="G39" s="35"/>
      <c r="H39" s="23"/>
      <c r="I39" s="41" t="s">
        <v>124</v>
      </c>
      <c r="J39" s="4"/>
      <c r="K39" s="4"/>
      <c r="L39" s="4"/>
    </row>
    <row r="40" spans="1:12" ht="156" x14ac:dyDescent="0.15">
      <c r="A40" s="18">
        <v>3.472222222222222E-3</v>
      </c>
      <c r="B40" s="46">
        <f t="shared" si="6"/>
        <v>0.52430555555555547</v>
      </c>
      <c r="C40" s="46">
        <f t="shared" si="5"/>
        <v>0.52777777777777768</v>
      </c>
      <c r="D40" s="52" t="s">
        <v>141</v>
      </c>
      <c r="E40" s="41" t="s">
        <v>55</v>
      </c>
      <c r="F40" s="35"/>
      <c r="G40" s="35"/>
      <c r="H40" s="23"/>
      <c r="I40" s="29" t="s">
        <v>140</v>
      </c>
      <c r="J40" s="4"/>
      <c r="K40" s="4"/>
      <c r="L40" s="4"/>
    </row>
    <row r="41" spans="1:12" ht="13" hidden="1" x14ac:dyDescent="0.15">
      <c r="A41" s="18">
        <v>0</v>
      </c>
      <c r="B41" s="46">
        <f t="shared" si="6"/>
        <v>0.52777777777777768</v>
      </c>
      <c r="C41" s="46">
        <f t="shared" si="5"/>
        <v>0.52777777777777768</v>
      </c>
      <c r="D41" s="52" t="s">
        <v>56</v>
      </c>
      <c r="E41" s="41"/>
      <c r="F41" s="35"/>
      <c r="G41" s="35"/>
      <c r="H41" s="23"/>
      <c r="I41" s="36"/>
      <c r="J41" s="4"/>
      <c r="K41" s="4"/>
      <c r="L41" s="4"/>
    </row>
    <row r="42" spans="1:12" ht="13" x14ac:dyDescent="0.15">
      <c r="A42" s="18">
        <v>1.3888888888888889E-3</v>
      </c>
      <c r="B42" s="46">
        <f t="shared" si="6"/>
        <v>0.52777777777777768</v>
      </c>
      <c r="C42" s="46">
        <f t="shared" si="5"/>
        <v>0.52916666666666656</v>
      </c>
      <c r="D42" s="52" t="s">
        <v>142</v>
      </c>
      <c r="E42" s="41" t="s">
        <v>57</v>
      </c>
      <c r="F42" s="35"/>
      <c r="G42" s="35"/>
      <c r="H42" s="23"/>
      <c r="I42" s="36"/>
      <c r="J42" s="4"/>
      <c r="K42" s="4"/>
      <c r="L42" s="4"/>
    </row>
    <row r="43" spans="1:12" ht="204" x14ac:dyDescent="0.15">
      <c r="A43" s="18">
        <v>3.472222222222222E-3</v>
      </c>
      <c r="B43" s="46">
        <f t="shared" si="6"/>
        <v>0.52916666666666656</v>
      </c>
      <c r="C43" s="46">
        <f t="shared" si="5"/>
        <v>0.53263888888888877</v>
      </c>
      <c r="D43" s="52" t="s">
        <v>125</v>
      </c>
      <c r="E43" s="41" t="s">
        <v>58</v>
      </c>
      <c r="F43" s="35"/>
      <c r="G43" s="35"/>
      <c r="H43" s="23"/>
      <c r="I43" s="48" t="s">
        <v>143</v>
      </c>
      <c r="J43" s="4"/>
      <c r="K43" s="4"/>
      <c r="L43" s="4"/>
    </row>
    <row r="44" spans="1:12" ht="60" x14ac:dyDescent="0.15">
      <c r="A44" s="18">
        <v>1.3888888888888888E-2</v>
      </c>
      <c r="B44" s="46">
        <f t="shared" si="6"/>
        <v>0.53263888888888877</v>
      </c>
      <c r="C44" s="46">
        <f t="shared" si="5"/>
        <v>0.54652777777777761</v>
      </c>
      <c r="D44" s="52" t="s">
        <v>145</v>
      </c>
      <c r="E44" s="41" t="s">
        <v>59</v>
      </c>
      <c r="F44" s="35"/>
      <c r="G44" s="35"/>
      <c r="H44" s="23"/>
      <c r="I44" s="48" t="s">
        <v>144</v>
      </c>
      <c r="J44" s="4"/>
      <c r="K44" s="4"/>
      <c r="L44" s="4"/>
    </row>
    <row r="45" spans="1:12" ht="24" x14ac:dyDescent="0.15">
      <c r="A45" s="18">
        <v>4.1666666666666666E-3</v>
      </c>
      <c r="B45" s="46">
        <f t="shared" si="6"/>
        <v>0.54652777777777761</v>
      </c>
      <c r="C45" s="46">
        <f t="shared" si="5"/>
        <v>0.55069444444444426</v>
      </c>
      <c r="D45" s="52" t="s">
        <v>146</v>
      </c>
      <c r="E45" s="41" t="s">
        <v>60</v>
      </c>
      <c r="F45" s="35"/>
      <c r="G45" s="35"/>
      <c r="H45" s="23"/>
      <c r="I45" s="36" t="s">
        <v>147</v>
      </c>
      <c r="J45" s="4"/>
      <c r="K45" s="4"/>
      <c r="L45" s="4"/>
    </row>
    <row r="46" spans="1:12" ht="180" x14ac:dyDescent="0.15">
      <c r="A46" s="18">
        <v>2.0833333333333333E-3</v>
      </c>
      <c r="B46" s="46">
        <f t="shared" si="6"/>
        <v>0.55069444444444426</v>
      </c>
      <c r="C46" s="46">
        <f t="shared" si="5"/>
        <v>0.55277777777777759</v>
      </c>
      <c r="D46" s="52" t="s">
        <v>149</v>
      </c>
      <c r="E46" s="41" t="s">
        <v>61</v>
      </c>
      <c r="F46" s="35"/>
      <c r="G46" s="35"/>
      <c r="H46" s="23"/>
      <c r="I46" s="36" t="s">
        <v>148</v>
      </c>
      <c r="J46" s="4"/>
      <c r="K46" s="4"/>
      <c r="L46" s="4"/>
    </row>
    <row r="47" spans="1:12" ht="156" x14ac:dyDescent="0.15">
      <c r="A47" s="18">
        <v>1.0416666666666666E-2</v>
      </c>
      <c r="B47" s="46">
        <f t="shared" si="6"/>
        <v>0.55277777777777759</v>
      </c>
      <c r="C47" s="46">
        <f t="shared" si="5"/>
        <v>0.56319444444444422</v>
      </c>
      <c r="D47" s="52" t="s">
        <v>151</v>
      </c>
      <c r="E47" s="41" t="s">
        <v>62</v>
      </c>
      <c r="F47" s="35"/>
      <c r="G47" s="35"/>
      <c r="H47" s="23"/>
      <c r="I47" s="36" t="s">
        <v>150</v>
      </c>
      <c r="J47" s="4"/>
      <c r="K47" s="4"/>
      <c r="L47" s="4"/>
    </row>
    <row r="48" spans="1:12" ht="13" hidden="1" x14ac:dyDescent="0.15">
      <c r="A48" s="18">
        <v>0</v>
      </c>
      <c r="B48" s="46">
        <f t="shared" si="6"/>
        <v>0.56319444444444422</v>
      </c>
      <c r="C48" s="46">
        <f t="shared" si="5"/>
        <v>0.56319444444444422</v>
      </c>
      <c r="D48" s="52" t="s">
        <v>63</v>
      </c>
      <c r="E48" s="41" t="s">
        <v>64</v>
      </c>
      <c r="F48" s="35"/>
      <c r="G48" s="35"/>
      <c r="H48" s="23"/>
      <c r="I48" s="36"/>
      <c r="J48" s="4"/>
      <c r="K48" s="4"/>
      <c r="L48" s="4"/>
    </row>
    <row r="49" spans="1:12" ht="13" hidden="1" x14ac:dyDescent="0.15">
      <c r="A49" s="18">
        <v>0</v>
      </c>
      <c r="B49" s="46">
        <f t="shared" si="6"/>
        <v>0.56319444444444422</v>
      </c>
      <c r="C49" s="46">
        <f t="shared" si="5"/>
        <v>0.56319444444444422</v>
      </c>
      <c r="D49" s="52">
        <v>90</v>
      </c>
      <c r="E49" s="41" t="s">
        <v>65</v>
      </c>
      <c r="F49" s="35"/>
      <c r="G49" s="35"/>
      <c r="H49" s="23"/>
      <c r="I49" s="36"/>
      <c r="J49" s="4"/>
      <c r="K49" s="4"/>
      <c r="L49" s="4"/>
    </row>
    <row r="50" spans="1:12" ht="60" x14ac:dyDescent="0.15">
      <c r="A50" s="18">
        <v>4.8611111111111112E-3</v>
      </c>
      <c r="B50" s="46">
        <f t="shared" si="6"/>
        <v>0.56319444444444422</v>
      </c>
      <c r="C50" s="46">
        <f t="shared" si="5"/>
        <v>0.56805555555555531</v>
      </c>
      <c r="D50" s="52" t="s">
        <v>152</v>
      </c>
      <c r="E50" s="41" t="s">
        <v>47</v>
      </c>
      <c r="F50" s="35"/>
      <c r="G50" s="35"/>
      <c r="H50" s="23"/>
      <c r="I50" s="36" t="s">
        <v>153</v>
      </c>
      <c r="J50" s="4"/>
      <c r="K50" s="4"/>
      <c r="L50" s="4"/>
    </row>
    <row r="51" spans="1:12" ht="13" x14ac:dyDescent="0.15">
      <c r="A51" s="13">
        <f>SUM(A52)</f>
        <v>6.9444444444444441E-3</v>
      </c>
      <c r="B51" s="31">
        <f t="shared" ref="B51:C51" si="7">B52</f>
        <v>0.56805555555555531</v>
      </c>
      <c r="C51" s="32">
        <f t="shared" si="7"/>
        <v>0.57499999999999973</v>
      </c>
      <c r="D51" s="60" t="s">
        <v>155</v>
      </c>
      <c r="E51" s="61" t="s">
        <v>66</v>
      </c>
      <c r="F51" s="62"/>
      <c r="G51" s="62"/>
      <c r="H51" s="62"/>
      <c r="I51" s="62"/>
      <c r="J51" s="4"/>
      <c r="K51" s="4"/>
      <c r="L51" s="4"/>
    </row>
    <row r="52" spans="1:12" ht="13" x14ac:dyDescent="0.15">
      <c r="A52" s="18">
        <v>6.9444444444444441E-3</v>
      </c>
      <c r="B52" s="46">
        <f>C50</f>
        <v>0.56805555555555531</v>
      </c>
      <c r="C52" s="46">
        <f>A52+B52</f>
        <v>0.57499999999999973</v>
      </c>
      <c r="D52" s="52" t="s">
        <v>155</v>
      </c>
      <c r="E52" s="41" t="s">
        <v>15</v>
      </c>
      <c r="F52" s="35"/>
      <c r="G52" s="35"/>
      <c r="H52" s="23"/>
      <c r="I52" s="36" t="s">
        <v>67</v>
      </c>
      <c r="J52" s="4"/>
      <c r="K52" s="4"/>
      <c r="L52" s="4"/>
    </row>
    <row r="53" spans="1:12" ht="13" x14ac:dyDescent="0.15">
      <c r="A53" s="13">
        <f>SUM(A54:A65)</f>
        <v>3.6111111111111108E-2</v>
      </c>
      <c r="B53" s="31">
        <f>B54</f>
        <v>0.57499999999999973</v>
      </c>
      <c r="C53" s="32">
        <f>C65</f>
        <v>0.61111111111111072</v>
      </c>
      <c r="D53" s="60" t="s">
        <v>175</v>
      </c>
      <c r="E53" s="61" t="s">
        <v>68</v>
      </c>
      <c r="F53" s="62"/>
      <c r="G53" s="62"/>
      <c r="H53" s="62"/>
      <c r="I53" s="62"/>
      <c r="J53" s="4"/>
      <c r="K53" s="4"/>
      <c r="L53" s="4"/>
    </row>
    <row r="54" spans="1:12" ht="13" x14ac:dyDescent="0.15">
      <c r="A54" s="18">
        <v>0</v>
      </c>
      <c r="B54" s="46">
        <f>C52</f>
        <v>0.57499999999999973</v>
      </c>
      <c r="C54" s="46">
        <f>B54+A54</f>
        <v>0.57499999999999973</v>
      </c>
      <c r="D54" s="52" t="s">
        <v>156</v>
      </c>
      <c r="E54" s="19" t="s">
        <v>51</v>
      </c>
      <c r="F54" s="35"/>
      <c r="G54" s="35"/>
      <c r="H54" s="23"/>
      <c r="I54" s="36" t="s">
        <v>69</v>
      </c>
      <c r="J54" s="4"/>
      <c r="K54" s="4"/>
      <c r="L54" s="4"/>
    </row>
    <row r="55" spans="1:12" ht="36" x14ac:dyDescent="0.15">
      <c r="A55" s="18">
        <v>6.9444444444444447E-4</v>
      </c>
      <c r="B55" s="46">
        <f t="shared" ref="B55:B65" si="8">C54</f>
        <v>0.57499999999999973</v>
      </c>
      <c r="C55" s="46">
        <f t="shared" ref="C55:C65" si="9">A55+B55</f>
        <v>0.57569444444444418</v>
      </c>
      <c r="D55" s="52" t="s">
        <v>158</v>
      </c>
      <c r="E55" s="39" t="s">
        <v>25</v>
      </c>
      <c r="F55" s="35"/>
      <c r="G55" s="35"/>
      <c r="H55" s="23"/>
      <c r="I55" s="42" t="s">
        <v>157</v>
      </c>
      <c r="J55" s="4"/>
      <c r="K55" s="4"/>
      <c r="L55" s="4"/>
    </row>
    <row r="56" spans="1:12" ht="48" x14ac:dyDescent="0.15">
      <c r="A56" s="18">
        <v>6.9444444444444447E-4</v>
      </c>
      <c r="B56" s="46">
        <f t="shared" si="8"/>
        <v>0.57569444444444418</v>
      </c>
      <c r="C56" s="46">
        <f t="shared" si="9"/>
        <v>0.57638888888888862</v>
      </c>
      <c r="D56" s="52" t="s">
        <v>126</v>
      </c>
      <c r="E56" s="41" t="s">
        <v>26</v>
      </c>
      <c r="F56" s="35"/>
      <c r="G56" s="35"/>
      <c r="H56" s="23"/>
      <c r="I56" s="42" t="s">
        <v>159</v>
      </c>
      <c r="J56" s="4"/>
      <c r="K56" s="4"/>
      <c r="L56" s="4"/>
    </row>
    <row r="57" spans="1:12" ht="72" x14ac:dyDescent="0.15">
      <c r="A57" s="18">
        <v>1.3888888888888889E-3</v>
      </c>
      <c r="B57" s="46">
        <f t="shared" si="8"/>
        <v>0.57638888888888862</v>
      </c>
      <c r="C57" s="46">
        <f t="shared" si="9"/>
        <v>0.5777777777777775</v>
      </c>
      <c r="D57" s="52" t="s">
        <v>127</v>
      </c>
      <c r="E57" s="41" t="s">
        <v>70</v>
      </c>
      <c r="F57" s="35"/>
      <c r="G57" s="35"/>
      <c r="H57" s="23"/>
      <c r="I57" s="36" t="s">
        <v>160</v>
      </c>
      <c r="J57" s="4"/>
      <c r="K57" s="4"/>
      <c r="L57" s="4"/>
    </row>
    <row r="58" spans="1:12" ht="178" x14ac:dyDescent="0.15">
      <c r="A58" s="18">
        <v>9.0277777777777769E-3</v>
      </c>
      <c r="B58" s="46">
        <f t="shared" si="8"/>
        <v>0.5777777777777775</v>
      </c>
      <c r="C58" s="46">
        <f t="shared" si="9"/>
        <v>0.58680555555555525</v>
      </c>
      <c r="D58" s="52" t="s">
        <v>162</v>
      </c>
      <c r="E58" s="41" t="s">
        <v>71</v>
      </c>
      <c r="F58" s="35"/>
      <c r="G58" s="35"/>
      <c r="H58" s="23"/>
      <c r="I58" s="36" t="s">
        <v>161</v>
      </c>
      <c r="J58" s="4"/>
      <c r="K58" s="4"/>
      <c r="L58" s="4"/>
    </row>
    <row r="59" spans="1:12" ht="72" x14ac:dyDescent="0.15">
      <c r="A59" s="18">
        <v>6.9444444444444447E-4</v>
      </c>
      <c r="B59" s="46">
        <f t="shared" si="8"/>
        <v>0.58680555555555525</v>
      </c>
      <c r="C59" s="46">
        <f t="shared" si="9"/>
        <v>0.58749999999999969</v>
      </c>
      <c r="D59" s="52" t="s">
        <v>163</v>
      </c>
      <c r="E59" s="41" t="s">
        <v>72</v>
      </c>
      <c r="F59" s="35"/>
      <c r="G59" s="35"/>
      <c r="H59" s="23"/>
      <c r="I59" s="36" t="s">
        <v>164</v>
      </c>
      <c r="J59" s="4"/>
      <c r="K59" s="4"/>
      <c r="L59" s="4"/>
    </row>
    <row r="60" spans="1:12" ht="120" x14ac:dyDescent="0.15">
      <c r="A60" s="18">
        <v>1.3888888888888889E-3</v>
      </c>
      <c r="B60" s="46">
        <f t="shared" si="8"/>
        <v>0.58749999999999969</v>
      </c>
      <c r="C60" s="46">
        <f t="shared" si="9"/>
        <v>0.58888888888888857</v>
      </c>
      <c r="D60" s="52" t="s">
        <v>166</v>
      </c>
      <c r="E60" s="41" t="s">
        <v>73</v>
      </c>
      <c r="F60" s="35"/>
      <c r="G60" s="35"/>
      <c r="H60" s="23"/>
      <c r="I60" s="36" t="s">
        <v>165</v>
      </c>
      <c r="J60" s="4"/>
      <c r="K60" s="4"/>
      <c r="L60" s="4"/>
    </row>
    <row r="61" spans="1:12" ht="300" x14ac:dyDescent="0.15">
      <c r="A61" s="18">
        <v>3.472222222222222E-3</v>
      </c>
      <c r="B61" s="46">
        <f t="shared" si="8"/>
        <v>0.58888888888888857</v>
      </c>
      <c r="C61" s="46">
        <f t="shared" si="9"/>
        <v>0.59236111111111078</v>
      </c>
      <c r="D61" s="52" t="s">
        <v>168</v>
      </c>
      <c r="E61" s="41" t="s">
        <v>74</v>
      </c>
      <c r="F61" s="35"/>
      <c r="G61" s="35"/>
      <c r="H61" s="23"/>
      <c r="I61" s="36" t="s">
        <v>167</v>
      </c>
      <c r="J61" s="4"/>
      <c r="K61" s="4"/>
      <c r="L61" s="4"/>
    </row>
    <row r="62" spans="1:12" ht="120" x14ac:dyDescent="0.15">
      <c r="A62" s="18">
        <v>6.9444444444444441E-3</v>
      </c>
      <c r="B62" s="46">
        <f t="shared" si="8"/>
        <v>0.59236111111111078</v>
      </c>
      <c r="C62" s="46">
        <f t="shared" si="9"/>
        <v>0.5993055555555552</v>
      </c>
      <c r="D62" s="52" t="s">
        <v>170</v>
      </c>
      <c r="E62" s="41" t="s">
        <v>75</v>
      </c>
      <c r="F62" s="35"/>
      <c r="G62" s="35"/>
      <c r="H62" s="23"/>
      <c r="I62" s="36" t="s">
        <v>169</v>
      </c>
      <c r="J62" s="4"/>
      <c r="K62" s="4"/>
      <c r="L62" s="4"/>
    </row>
    <row r="63" spans="1:12" ht="13" x14ac:dyDescent="0.15">
      <c r="A63" s="18">
        <v>6.9444444444444447E-4</v>
      </c>
      <c r="B63" s="46">
        <f t="shared" si="8"/>
        <v>0.5993055555555552</v>
      </c>
      <c r="C63" s="46">
        <f t="shared" si="9"/>
        <v>0.59999999999999964</v>
      </c>
      <c r="D63" s="52" t="s">
        <v>171</v>
      </c>
      <c r="E63" s="41" t="s">
        <v>76</v>
      </c>
      <c r="F63" s="35"/>
      <c r="G63" s="35"/>
      <c r="H63" s="23"/>
      <c r="I63" s="36"/>
      <c r="J63" s="4"/>
      <c r="K63" s="4"/>
      <c r="L63" s="4"/>
    </row>
    <row r="64" spans="1:12" ht="156" x14ac:dyDescent="0.15">
      <c r="A64" s="18">
        <v>8.3333333333333332E-3</v>
      </c>
      <c r="B64" s="46">
        <f t="shared" si="8"/>
        <v>0.59999999999999964</v>
      </c>
      <c r="C64" s="46">
        <f t="shared" si="9"/>
        <v>0.60833333333333295</v>
      </c>
      <c r="D64" s="52" t="s">
        <v>173</v>
      </c>
      <c r="E64" s="41" t="s">
        <v>77</v>
      </c>
      <c r="F64" s="35"/>
      <c r="G64" s="35"/>
      <c r="H64" s="23"/>
      <c r="I64" s="36" t="s">
        <v>190</v>
      </c>
      <c r="J64" s="4"/>
      <c r="K64" s="4"/>
      <c r="L64" s="4"/>
    </row>
    <row r="65" spans="1:12" ht="13" x14ac:dyDescent="0.15">
      <c r="A65" s="18">
        <v>2.7777777777777779E-3</v>
      </c>
      <c r="B65" s="46">
        <f t="shared" si="8"/>
        <v>0.60833333333333295</v>
      </c>
      <c r="C65" s="46">
        <f t="shared" si="9"/>
        <v>0.61111111111111072</v>
      </c>
      <c r="D65" s="52" t="s">
        <v>174</v>
      </c>
      <c r="E65" s="41" t="s">
        <v>47</v>
      </c>
      <c r="F65" s="35"/>
      <c r="G65" s="35"/>
      <c r="H65" s="23"/>
      <c r="I65" s="36" t="s">
        <v>172</v>
      </c>
      <c r="J65" s="4"/>
      <c r="K65" s="4"/>
      <c r="L65" s="4"/>
    </row>
    <row r="66" spans="1:12" ht="13" x14ac:dyDescent="0.15">
      <c r="A66" s="13">
        <f>SUM(A67)</f>
        <v>6.9444444444444441E-3</v>
      </c>
      <c r="B66" s="31">
        <f t="shared" ref="B66:C66" si="10">B67</f>
        <v>0.61111111111111072</v>
      </c>
      <c r="C66" s="32">
        <f t="shared" si="10"/>
        <v>0.61805555555555514</v>
      </c>
      <c r="D66" s="60" t="s">
        <v>176</v>
      </c>
      <c r="E66" s="61" t="s">
        <v>78</v>
      </c>
      <c r="F66" s="62"/>
      <c r="G66" s="62"/>
      <c r="H66" s="62"/>
      <c r="I66" s="62"/>
      <c r="J66" s="4"/>
      <c r="K66" s="4"/>
      <c r="L66" s="4"/>
    </row>
    <row r="67" spans="1:12" ht="13" x14ac:dyDescent="0.15">
      <c r="A67" s="18">
        <v>6.9444444444444441E-3</v>
      </c>
      <c r="B67" s="46">
        <f>C65</f>
        <v>0.61111111111111072</v>
      </c>
      <c r="C67" s="46">
        <f>B67+A67</f>
        <v>0.61805555555555514</v>
      </c>
      <c r="D67" s="52" t="s">
        <v>176</v>
      </c>
      <c r="E67" s="41" t="s">
        <v>78</v>
      </c>
      <c r="F67" s="35"/>
      <c r="G67" s="35"/>
      <c r="H67" s="23"/>
      <c r="I67" s="36"/>
      <c r="J67" s="4"/>
      <c r="K67" s="4"/>
      <c r="L67" s="4"/>
    </row>
    <row r="68" spans="1:12" ht="13" x14ac:dyDescent="0.15">
      <c r="A68" s="13">
        <f>SUM(A69:A74)</f>
        <v>3.4722222222222224E-2</v>
      </c>
      <c r="B68" s="31">
        <f>B69</f>
        <v>0.61805555555555514</v>
      </c>
      <c r="C68" s="32">
        <f>C74</f>
        <v>0.65277777777777735</v>
      </c>
      <c r="D68" s="60" t="s">
        <v>184</v>
      </c>
      <c r="E68" s="61" t="s">
        <v>79</v>
      </c>
      <c r="F68" s="62"/>
      <c r="G68" s="62"/>
      <c r="H68" s="62"/>
      <c r="I68" s="62"/>
      <c r="J68" s="4"/>
      <c r="K68" s="4"/>
      <c r="L68" s="4"/>
    </row>
    <row r="69" spans="1:12" ht="13" x14ac:dyDescent="0.15">
      <c r="A69" s="18">
        <v>0</v>
      </c>
      <c r="B69" s="46">
        <f>C67</f>
        <v>0.61805555555555514</v>
      </c>
      <c r="C69" s="46">
        <f t="shared" ref="C69:C74" si="11">A69+B69</f>
        <v>0.61805555555555514</v>
      </c>
      <c r="D69" s="52" t="s">
        <v>177</v>
      </c>
      <c r="E69" s="41" t="s">
        <v>80</v>
      </c>
      <c r="F69" s="35"/>
      <c r="G69" s="35"/>
      <c r="H69" s="23"/>
      <c r="I69" s="36"/>
      <c r="J69" s="4"/>
      <c r="K69" s="4"/>
      <c r="L69" s="4"/>
    </row>
    <row r="70" spans="1:12" ht="384" x14ac:dyDescent="0.15">
      <c r="A70" s="18">
        <v>3.472222222222222E-3</v>
      </c>
      <c r="B70" s="46">
        <f t="shared" ref="B70:B75" si="12">C69</f>
        <v>0.61805555555555514</v>
      </c>
      <c r="C70" s="46">
        <f t="shared" si="11"/>
        <v>0.62152777777777735</v>
      </c>
      <c r="D70" s="52" t="s">
        <v>179</v>
      </c>
      <c r="E70" s="41" t="s">
        <v>81</v>
      </c>
      <c r="F70" s="35"/>
      <c r="G70" s="35"/>
      <c r="H70" s="23"/>
      <c r="I70" s="36" t="s">
        <v>178</v>
      </c>
      <c r="J70" s="4"/>
      <c r="K70" s="4"/>
      <c r="L70" s="4"/>
    </row>
    <row r="71" spans="1:12" ht="24" x14ac:dyDescent="0.15">
      <c r="A71" s="18">
        <v>1.7361111111111112E-2</v>
      </c>
      <c r="B71" s="46">
        <f t="shared" si="12"/>
        <v>0.62152777777777735</v>
      </c>
      <c r="C71" s="46">
        <f t="shared" si="11"/>
        <v>0.63888888888888851</v>
      </c>
      <c r="D71" s="52" t="s">
        <v>182</v>
      </c>
      <c r="E71" s="41" t="s">
        <v>82</v>
      </c>
      <c r="F71" s="35"/>
      <c r="G71" s="35"/>
      <c r="H71" s="23"/>
      <c r="I71" s="36" t="s">
        <v>180</v>
      </c>
      <c r="J71" s="4"/>
      <c r="K71" s="4"/>
      <c r="L71" s="4"/>
    </row>
    <row r="72" spans="1:12" ht="13" x14ac:dyDescent="0.15">
      <c r="A72" s="18">
        <v>4.1666666666666666E-3</v>
      </c>
      <c r="B72" s="46">
        <f t="shared" si="12"/>
        <v>0.63888888888888851</v>
      </c>
      <c r="C72" s="46">
        <f t="shared" si="11"/>
        <v>0.64305555555555516</v>
      </c>
      <c r="D72" s="52" t="s">
        <v>182</v>
      </c>
      <c r="E72" s="41" t="s">
        <v>83</v>
      </c>
      <c r="F72" s="35"/>
      <c r="G72" s="35"/>
      <c r="H72" s="23"/>
      <c r="I72" s="36"/>
      <c r="J72" s="4"/>
      <c r="K72" s="4"/>
      <c r="L72" s="4"/>
    </row>
    <row r="73" spans="1:12" ht="13" x14ac:dyDescent="0.15">
      <c r="A73" s="18">
        <v>4.1666666666666666E-3</v>
      </c>
      <c r="B73" s="46">
        <f t="shared" si="12"/>
        <v>0.64305555555555516</v>
      </c>
      <c r="C73" s="46">
        <f t="shared" si="11"/>
        <v>0.64722222222222181</v>
      </c>
      <c r="D73" s="52" t="s">
        <v>182</v>
      </c>
      <c r="E73" s="41" t="s">
        <v>84</v>
      </c>
      <c r="F73" s="35"/>
      <c r="G73" s="35"/>
      <c r="H73" s="23"/>
      <c r="I73" s="36"/>
      <c r="J73" s="4"/>
      <c r="K73" s="4"/>
      <c r="L73" s="4"/>
    </row>
    <row r="74" spans="1:12" ht="36" x14ac:dyDescent="0.15">
      <c r="A74" s="18">
        <v>5.5555555555555558E-3</v>
      </c>
      <c r="B74" s="46">
        <f t="shared" si="12"/>
        <v>0.64722222222222181</v>
      </c>
      <c r="C74" s="46">
        <f t="shared" si="11"/>
        <v>0.65277777777777735</v>
      </c>
      <c r="D74" s="52" t="s">
        <v>182</v>
      </c>
      <c r="E74" s="41" t="s">
        <v>85</v>
      </c>
      <c r="F74" s="35"/>
      <c r="G74" s="35"/>
      <c r="H74" s="23"/>
      <c r="I74" s="48" t="s">
        <v>181</v>
      </c>
      <c r="J74" s="4"/>
      <c r="K74" s="4"/>
      <c r="L74" s="4"/>
    </row>
    <row r="75" spans="1:12" ht="13" x14ac:dyDescent="0.15">
      <c r="A75" s="13">
        <f>SUM(A76:A78)</f>
        <v>1.8055555555555557E-2</v>
      </c>
      <c r="B75" s="31">
        <f t="shared" si="12"/>
        <v>0.65277777777777735</v>
      </c>
      <c r="C75" s="32">
        <f>B75+A75</f>
        <v>0.67083333333333295</v>
      </c>
      <c r="D75" s="60" t="s">
        <v>183</v>
      </c>
      <c r="E75" s="61" t="s">
        <v>86</v>
      </c>
      <c r="F75" s="62"/>
      <c r="G75" s="62"/>
      <c r="H75" s="62"/>
      <c r="I75" s="62"/>
      <c r="J75" s="4"/>
      <c r="K75" s="4"/>
      <c r="L75" s="4"/>
    </row>
    <row r="76" spans="1:12" ht="13" x14ac:dyDescent="0.15">
      <c r="A76" s="18">
        <v>0</v>
      </c>
      <c r="B76" s="46">
        <f>C74</f>
        <v>0.65277777777777735</v>
      </c>
      <c r="C76" s="46">
        <f t="shared" ref="C76:C78" si="13">A76+B76</f>
        <v>0.65277777777777735</v>
      </c>
      <c r="D76" s="52" t="s">
        <v>185</v>
      </c>
      <c r="E76" s="41" t="s">
        <v>87</v>
      </c>
      <c r="F76" s="35"/>
      <c r="G76" s="35"/>
      <c r="H76" s="23"/>
      <c r="I76" s="36"/>
      <c r="J76" s="4"/>
      <c r="K76" s="4"/>
      <c r="L76" s="4"/>
    </row>
    <row r="77" spans="1:12" ht="96" x14ac:dyDescent="0.15">
      <c r="A77" s="18">
        <v>5.5555555555555558E-3</v>
      </c>
      <c r="B77" s="46">
        <f t="shared" ref="B77:B78" si="14">C76</f>
        <v>0.65277777777777735</v>
      </c>
      <c r="C77" s="46">
        <f t="shared" si="13"/>
        <v>0.65833333333333288</v>
      </c>
      <c r="D77" s="52" t="s">
        <v>187</v>
      </c>
      <c r="E77" s="41" t="s">
        <v>88</v>
      </c>
      <c r="F77" s="35"/>
      <c r="G77" s="35"/>
      <c r="H77" s="49"/>
      <c r="I77" s="36" t="s">
        <v>186</v>
      </c>
      <c r="J77" s="4"/>
      <c r="K77" s="4"/>
      <c r="L77" s="4"/>
    </row>
    <row r="78" spans="1:12" ht="13" x14ac:dyDescent="0.15">
      <c r="A78" s="18">
        <v>1.2500000000000001E-2</v>
      </c>
      <c r="B78" s="46">
        <f t="shared" si="14"/>
        <v>0.65833333333333288</v>
      </c>
      <c r="C78" s="46">
        <f t="shared" si="13"/>
        <v>0.67083333333333284</v>
      </c>
      <c r="D78" s="52" t="s">
        <v>188</v>
      </c>
      <c r="E78" s="41" t="s">
        <v>89</v>
      </c>
      <c r="F78" s="35"/>
      <c r="G78" s="35"/>
      <c r="H78" s="49"/>
      <c r="I78" s="47"/>
      <c r="J78" s="4"/>
      <c r="K78" s="4"/>
      <c r="L78" s="4"/>
    </row>
    <row r="79" spans="1:12" ht="13" x14ac:dyDescent="0.15">
      <c r="A79" s="18"/>
      <c r="B79" s="46"/>
      <c r="C79" s="46"/>
      <c r="D79" s="35"/>
      <c r="E79" s="50"/>
      <c r="F79" s="35"/>
      <c r="G79" s="35"/>
      <c r="H79" s="23"/>
      <c r="I79" s="36"/>
      <c r="J79" s="4"/>
      <c r="K79" s="4"/>
      <c r="L79" s="4"/>
    </row>
  </sheetData>
  <mergeCells count="9">
    <mergeCell ref="E68:I68"/>
    <mergeCell ref="E75:I75"/>
    <mergeCell ref="E31:I31"/>
    <mergeCell ref="E33:I33"/>
    <mergeCell ref="D1:I1"/>
    <mergeCell ref="E51:I51"/>
    <mergeCell ref="E14:I14"/>
    <mergeCell ref="E66:I66"/>
    <mergeCell ref="E53:I53"/>
  </mergeCells>
  <conditionalFormatting sqref="J4:L4">
    <cfRule type="containsText" dxfId="9" priority="1" operator="containsText" text="Developing">
      <formula>NOT(ISERROR(SEARCH(("Developing"),(J4))))</formula>
    </cfRule>
  </conditionalFormatting>
  <conditionalFormatting sqref="J4:L4">
    <cfRule type="containsText" dxfId="8" priority="2" operator="containsText" text="Reviewing">
      <formula>NOT(ISERROR(SEARCH(("Reviewing"),(J4))))</formula>
    </cfRule>
  </conditionalFormatting>
  <conditionalFormatting sqref="J4:L4">
    <cfRule type="containsText" dxfId="7" priority="3" operator="containsText" text="Completed">
      <formula>NOT(ISERROR(SEARCH(("Completed"),(J4))))</formula>
    </cfRule>
  </conditionalFormatting>
  <conditionalFormatting sqref="J3:L3 J5:L13">
    <cfRule type="notContainsBlanks" dxfId="6" priority="4">
      <formula>LEN(TRIM(J3))&gt;0</formula>
    </cfRule>
  </conditionalFormatting>
  <conditionalFormatting sqref="J3:L3 J5:L13">
    <cfRule type="containsText" dxfId="5" priority="5" operator="containsText" text="Reviewing">
      <formula>NOT(ISERROR(SEARCH(("Reviewing"),(J3))))</formula>
    </cfRule>
  </conditionalFormatting>
  <conditionalFormatting sqref="J3:L3 J5:L13">
    <cfRule type="containsText" dxfId="4" priority="6" operator="containsText" text="Developing">
      <formula>NOT(ISERROR(SEARCH(("Developing"),(J3))))</formula>
    </cfRule>
  </conditionalFormatting>
  <conditionalFormatting sqref="J3:L3 J5:L13">
    <cfRule type="containsText" dxfId="3" priority="7" operator="containsText" text="Completed">
      <formula>NOT(ISERROR(SEARCH(("Completed"),(J3))))</formula>
    </cfRule>
  </conditionalFormatting>
  <conditionalFormatting sqref="J14:L21 J23:L74 J75:L79">
    <cfRule type="containsText" dxfId="2" priority="8" operator="containsText" text="Reviewing">
      <formula>NOT(ISERROR(SEARCH(("Reviewing"),(J14))))</formula>
    </cfRule>
  </conditionalFormatting>
  <conditionalFormatting sqref="J14:L21 J23:L74 J75:L79">
    <cfRule type="containsText" dxfId="1" priority="9" operator="containsText" text="Developing">
      <formula>NOT(ISERROR(SEARCH(("Developing"),(J14))))</formula>
    </cfRule>
  </conditionalFormatting>
  <conditionalFormatting sqref="J14:L21 J23:L74 J75:L79">
    <cfRule type="containsText" dxfId="0" priority="10" operator="containsText" text="Completed">
      <formula>NOT(ISERROR(SEARCH(("Completed"),(J14))))</formula>
    </cfRule>
  </conditionalFormatting>
  <dataValidations count="2">
    <dataValidation type="list" allowBlank="1" sqref="J4:L4">
      <formula1>"Developing,Completing,Reviewing"</formula1>
    </dataValidation>
    <dataValidation type="list" allowBlank="1" sqref="J3:L3 J5:L21 J23:L79">
      <formula1>"Reviewing,Developing,Completed"</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Curriculum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2016-12-05T22:15:50Z</dcterms:created>
  <dcterms:modified xsi:type="dcterms:W3CDTF">2016-12-19T20:23:37Z</dcterms:modified>
</cp:coreProperties>
</file>